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ttransportesdebarranquilla-my.sharepoint.com/personal/jefetalentohumano_ttbaq_com_co/Documents/Escritorio/TALENTO HUMANO - PMATTOS/INFORMES/"/>
    </mc:Choice>
  </mc:AlternateContent>
  <xr:revisionPtr revIDLastSave="0" documentId="8_{58D9E50C-4394-4BAE-A68D-9F310E18DD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 de Trabajo SS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1_0Swvu.Cover._.Pa" hidden="1">#REF!</definedName>
    <definedName name="_3Swvu.Cover._.Pa" hidden="1">#REF!</definedName>
    <definedName name="_DAT9">'[1]Costos OT'!#REF!</definedName>
    <definedName name="_xlnm._FilterDatabase" localSheetId="0" hidden="1">'Plan de Trabajo SST'!$D$42:$AP$156</definedName>
    <definedName name="_Regression_Int">1</definedName>
    <definedName name="_VAR01">[2]VAR!$B$5:$R$65,[2]VAR!$T$5:$AJ$65,[2]VAR!$AL$5:$AS$65</definedName>
    <definedName name="A_IMPRESIÓN_IM">[3]Accont!$A$6:$K$53</definedName>
    <definedName name="_xlnm.Print_Area" localSheetId="0">'Plan de Trabajo SST'!$D$1:$AN$164</definedName>
    <definedName name="_xlnm.Print_Area">[3]HHCONT!#REF!</definedName>
    <definedName name="Contratistas_Ingenieria_y_Servicios_Técnicos">[4]Data!$A$80:$DY$85</definedName>
    <definedName name="Contratistas_Mina">[4]Data!$A$18:$DY$23</definedName>
    <definedName name="Contratistas_Planta">[4]Data!$A$49:$DY$54</definedName>
    <definedName name="Contratistas_RRHH">[4]Data!#REF!</definedName>
    <definedName name="Contratistas_VPO">[4]Data!$A$111:$DY$116</definedName>
    <definedName name="Data1">INDIRECT([5]Datos_SGorda!$C$3)</definedName>
    <definedName name="DataTable">[4]Sheet1!$Q$80</definedName>
    <definedName name="Datax">[5]Datos_SGorda!$P$6</definedName>
    <definedName name="Empleados_Ingenieria_y_Servicios_Técnicos">[4]Data!$A$70:$DY$75</definedName>
    <definedName name="Empleados_Mina">[4]Data!$A$8:$CL$13</definedName>
    <definedName name="Empleados_Planta">[4]Data!$A$39:$DY$44</definedName>
    <definedName name="Empleados_RRHH">[4]Data!#REF!</definedName>
    <definedName name="Empleados_VPO">[4]Data!$A$101:$DY$106</definedName>
    <definedName name="Empleados_y_Contratistas_Ingenieria_y_Servicios_Técnicos">[4]Data!$A$90:$DY$95</definedName>
    <definedName name="Empleados_y_Contratistas_Mina">[4]Data!$A$28:$DY$33</definedName>
    <definedName name="Empleados_y_Contratistas_Planta">[4]Data!$A$59:$DY$64</definedName>
    <definedName name="Empleados_y_Contratistas_RRHH">[4]Data!#REF!</definedName>
    <definedName name="Empleados_y_Contratistas_VPO">[4]Data!$A$121:$DY$126</definedName>
    <definedName name="ffff" hidden="1">{"Cover Page",#N/A,FALSE,"Cover";"Report",#N/A,FALSE,"Contents";"Report",#N/A,FALSE,"Executive Summary";"Calc",#N/A,FALSE,"Executive Summary";"Report",#N/A,FALSE,"Safety Review";"Calc",#N/A,FALSE,"Safety Review";"Report",#N/A,FALSE,"Key Financial Targets";"Calc",#N/A,FALSE,"Key Financial Targets";"Report",#N/A,FALSE,"Marketing Outlook";"Calc",#N/A,FALSE,"Marketing Outlook"}</definedName>
    <definedName name="G.Mant.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Forecast Mo";"Report",#N/A,FALSE,"Variance Forecast (2)";"Report",#N/A,FALSE,"Variance from Budget";"Report",#N/A,FALSE,"Variance Budget Ytd";"Report",#N/A,FALSE,"Variance from Budget FY";"Report",#N/A,FALSE,"Variance Budget FY (2)";"Report",#N/A,FALSE,"Variance Previous Full Yr";"Report",#N/A,FALSE,"Variance Previous Full Yr (2)";"Report",#N/A,FALSE,"Income &amp; Cash Flow";"Report",#N/A,FALSE,"Balance Sheet";"Report",#N/A,FALSE,"ROC Analysis - Full Year";"Report",#N/A,FALSE,"Revenue Analysis - Full Yr";"Report",#N/A,FALSE,"Cost Analysis - Full Yr";"Report",#N/A,FALSE,"Cash Flow Analysis - FY";"Report",#N/A,FALSE,"Financial Targets";"Report",#N/A,FALSE,"Environmental";"Report",#N/A,FALSE,"Production KPIs (1)";"Report",#N/A,FALSE,"Production KPIs (2)";"Report",#N/A,FALSE,"Cost KPIs (1)";"Report",#N/A,FALSE,"Cost KPIs (2)";"Report",#N/A,FALSE,"Asset KPIs (1)";"Report",#N/A,FALSE,"Asset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(2)";"Report",#N/A,FALSE,"Finance KPIs";"Report",#N/A,FALSE,"Debtors";"Report",#N/A,FALSE,"Corporate Overhead YTD";"Report",#N/A,FALSE,"Marketing Costs"}</definedName>
    <definedName name="ggg" hidden="1">{#N/A,#N/A,FALSE,"Cover";#N/A,#N/A,FALSE,"KPM Summary";#N/A,#N/A,FALSE,"Safety";#N/A,#N/A,FALSE,"Enviro";#N/A,#N/A,FALSE,"Highlights";#N/A,#N/A,FALSE,"Nopat";#N/A,#N/A,FALSE,"Cash Flow";#N/A,#N/A,FALSE,"Bal Sheet";#N/A,#N/A,FALSE,"Hours";#N/A,#N/A,FALSE,"Margin";#N/A,#N/A,FALSE,"Overhead";#N/A,#N/A,FALSE,"Customers";#N/A,#N/A,FALSE,"Bus Dev";#N/A,#N/A,FALSE,"Cont. Improv";#N/A,#N/A,FALSE,"People 1";#N/A,#N/A,FALSE,"People 2";#N/A,#N/A,FALSE,"Service Delivery";#N/A,#N/A,FALSE,"Value Added";#N/A,#N/A,FALSE,"Glossary";#N/A,#N/A,FALSE,"Income";#N/A,#N/A,FALSE,"balsht";#N/A,#N/A,FALSE,"Finance";#N/A,#N/A,FALSE,"EBIT";#N/A,#N/A,FALSE,"Distribution";#N/A,#N/A,FALSE,"Div4"}</definedName>
    <definedName name="gggg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Budget Ytd";"Report",#N/A,FALSE,"Variance Budget Ytd (JV)";"Report",#N/A,FALSE,"Variance Budget FY";"Report",#N/A,FALSE,"Variance Budget FY (JV)";"Report",#N/A,FALSE,"Income Statement";"Report",#N/A,FALSE,"Income Statement (JV)";"Report",#N/A,FALSE,"Revenue Analysis - FY";"Report",#N/A,FALSE,"Revenue Analysis - FY (JV)";"Report",#N/A,FALSE,"Cost Analysis - FY";"Report",#N/A,FALSE,"Cost Analysis - FY (JV)";"Report",#N/A,FALSE,"Financial Targets";"Report",#N/A,FALSE,"Financial Targets (JV)";"Report",#N/A,FALSE,"Environmental";"Report",#N/A,FALSE,"Production KPIs";"Report",#N/A,FALSE,"Production KPIs (1)";"Report",#N/A,FALSE,"Cost KPIs";"Report",#N/A,FALSE,"Cost KPIs (2)";"Report",#N/A,FALSE,"Asset KPIs";"Report",#N/A,FALSE,"Asset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(2)";"Report",#N/A,FALSE,"Debtors"}</definedName>
    <definedName name="Indice1">[4]Sheet1!$B$58</definedName>
    <definedName name="Indice2">[4]Sheet1!$B$60</definedName>
    <definedName name="Indice3">[4]Sheet1!$B$62</definedName>
    <definedName name="Indice4">[4]Sheet1!$B$64</definedName>
    <definedName name="Indice5">[4]Sheet1!$B$66</definedName>
    <definedName name="Indice6">[4]Sheet1!$B$68</definedName>
    <definedName name="LISTADO_INDICES">[4]Data!$A$8:$A$13</definedName>
    <definedName name="Mantenimiento" hidden="1">{"CorpRS_Profit",#N/A,FALSE,"Reports (RS)";"CorpRS_Cash",#N/A,FALSE,"Reports (RS)";"CorpRS_Cash1",#N/A,FALSE,"Reports (RS)";"CorpRS_Bsheet",#N/A,FALSE,"Reports (RS)"}</definedName>
    <definedName name="Minera_Spence_Cttas">[4]Data!$A$141:$DY$146</definedName>
    <definedName name="Minera_Spence_Empleados">[4]Data!$A$131:$DY$136</definedName>
    <definedName name="Minera_Spence_Total">[4]Data!$A$151:$DY$156</definedName>
    <definedName name="mmmmmmmm" hidden="1">{"Cover Page",#N/A,FALSE,"Cover";"Report",#N/A,FALSE,"Contents";"Report",#N/A,FALSE,"Executive Summary";"Calc",#N/A,FALSE,"Executive Summary";"Report",#N/A,FALSE,"Safety Review";"Calc",#N/A,FALSE,"Safety Review";"Report",#N/A,FALSE,"Key Financial Targets";"Calc",#N/A,FALSE,"Key Financial Targets";"Report",#N/A,FALSE,"Marketing Outlook";"Calc",#N/A,FALSE,"Marketing Outlook"}</definedName>
    <definedName name="PROES005" hidden="1">{"Cover Page",#N/A,FALSE,"Cover";"Report",#N/A,FALSE,"Contents";"Report",#N/A,FALSE,"Executive Summary";"Calc",#N/A,FALSE,"Executive Summary";"Report",#N/A,FALSE,"Safety Review";"Calc",#N/A,FALSE,"Safety Review";"Report",#N/A,FALSE,"Key Financial Targets";"Calc",#N/A,FALSE,"Key Financial Targets";"Report",#N/A,FALSE,"Marketing Outlook";"Calc",#N/A,FALSE,"Marketing Outlook"}</definedName>
    <definedName name="rerst" hidden="1">{#N/A,#N/A,FALSE,"Cover";#N/A,#N/A,FALSE,"KPM Summary";#N/A,#N/A,FALSE,"Safety";#N/A,#N/A,FALSE,"Enviro";#N/A,#N/A,FALSE,"Highlights";#N/A,#N/A,FALSE,"Nopat";#N/A,#N/A,FALSE,"Cash Flow";#N/A,#N/A,FALSE,"Bal Sheet";#N/A,#N/A,FALSE,"Hours";#N/A,#N/A,FALSE,"Margin";#N/A,#N/A,FALSE,"Overhead";#N/A,#N/A,FALSE,"Customers";#N/A,#N/A,FALSE,"Bus Dev";#N/A,#N/A,FALSE,"Cont. Improv";#N/A,#N/A,FALSE,"People 1";#N/A,#N/A,FALSE,"People 2";#N/A,#N/A,FALSE,"Service Delivery";#N/A,#N/A,FALSE,"Value Added";#N/A,#N/A,FALSE,"Glossary";#N/A,#N/A,FALSE,"Income";#N/A,#N/A,FALSE,"balsht";#N/A,#N/A,FALSE,"Finance";#N/A,#N/A,FALSE,"EBIT";#N/A,#N/A,FALSE,"Distribution";#N/A,#N/A,FALSE,"Div4"}</definedName>
    <definedName name="t2_tax">#REF!</definedName>
    <definedName name="t2_tax_post_2001">#REF!</definedName>
    <definedName name="t2_tax_post_2002">'[6]Inputs - Misc Fields'!$D$48</definedName>
    <definedName name="t2_tax_post_2003">'[6]Inputs - Misc Fields'!$E$48</definedName>
    <definedName name="Tendencias">[7]Tendencias!$A$1</definedName>
    <definedName name="tfhg" hidden="1">{"Cover Page",#N/A,FALSE,"Cover";"Report",#N/A,FALSE,"Contents";"Report",#N/A,FALSE,"Executive Summary";"Calc",#N/A,FALSE,"Executive Summary";"Report",#N/A,FALSE,"Safety Review";"Calc",#N/A,FALSE,"Safety Review";"Report",#N/A,FALSE,"Key Financial Targets";"Calc",#N/A,FALSE,"Key Financial Targets";"Report",#N/A,FALSE,"Marketing Outlook";"Calc",#N/A,FALSE,"Marketing Outlook"}</definedName>
    <definedName name="_xlnm.Print_Titles" localSheetId="0">'Plan de Trabajo SST'!$1:$6</definedName>
    <definedName name="toc">'[8]Misc Calcs'!#REF!</definedName>
    <definedName name="toc_pg">#REF!</definedName>
    <definedName name="toc_pg_prt">#REF!</definedName>
    <definedName name="tol_mil_ls_act">#REF!</definedName>
    <definedName name="tol_mil_ls_act_ytd">#REF!</definedName>
    <definedName name="tol_mil_ls_bud">#REF!</definedName>
    <definedName name="tol_mil_ls_bud_ytd">#REF!</definedName>
    <definedName name="tol_mil_ls_hf">#REF!</definedName>
    <definedName name="tot_cath_shipped_act">#REF!</definedName>
    <definedName name="tot_cath_shipped_act_ytd">#REF!</definedName>
    <definedName name="tot_cath_shipped_bud">#REF!</definedName>
    <definedName name="tot_cath_shipped_bud_ytd">#REF!</definedName>
    <definedName name="tot_cath_shipped_hf">#REF!</definedName>
    <definedName name="tot_cath_shipped_per_mth_hf">#REF!</definedName>
    <definedName name="tot_cu_prod_act">#REF!</definedName>
    <definedName name="tot_cu_prod_act_ytd">#REF!</definedName>
    <definedName name="tot_cu_prod_bud">#REF!</definedName>
    <definedName name="tot_cu_prod_bud_ytd">#REF!</definedName>
    <definedName name="tot_cu_prod_hf">#REF!</definedName>
    <definedName name="tot_cu_prod_qtr_fc_dec">#REF!</definedName>
    <definedName name="tot_cu_prod_qtr_fc_dec_ytd">#REF!</definedName>
    <definedName name="tot_cu_prod_qtr_fc_mar">#REF!</definedName>
    <definedName name="tot_cu_prod_qtr_fc_mar_ytd">#REF!</definedName>
    <definedName name="tot_cu_prod_qtr_fc_sept">#REF!</definedName>
    <definedName name="tot_cu_prod_qtr_fc_sept_ytd">#REF!</definedName>
    <definedName name="tot_cu_shipped_act">#REF!</definedName>
    <definedName name="tot_cu_shipped_act_ytd">#REF!</definedName>
    <definedName name="tot_cu_shipped_bud">#REF!</definedName>
    <definedName name="tot_cu_shipped_bud_ytd">#REF!</definedName>
    <definedName name="tot_cu_shipped_hf">#REF!</definedName>
    <definedName name="tot_cu_shipped_per_mth_hf">#REF!</definedName>
    <definedName name="tot_cu_tons_shipped_act">#REF!</definedName>
    <definedName name="tot_cu_tons_shipped_act_ytd">#REF!</definedName>
    <definedName name="tot_cu_tons_shipped_bud">#REF!</definedName>
    <definedName name="tot_cu_tons_shipped_bud_ytd">#REF!</definedName>
    <definedName name="tot_cu_tons_shipped_hf">#REF!</definedName>
    <definedName name="tot_cu_tons_shipped_per_mth_hf">#REF!</definedName>
    <definedName name="tot_cu_tons_shipped_qtr_fc_dec">#REF!</definedName>
    <definedName name="tot_cu_tons_shipped_qtr_fc_dec_ytd">#REF!</definedName>
    <definedName name="tot_cu_tons_shipped_qtr_fc_mar">#REF!</definedName>
    <definedName name="tot_cu_tons_shipped_qtr_fc_mar_ytd">#REF!</definedName>
    <definedName name="tot_cu_tons_shipped_qtr_fc_sept">#REF!</definedName>
    <definedName name="tot_cu_tons_shipped_qtr_fc_sept_ytd">#REF!</definedName>
    <definedName name="tot_emp_act">#REF!</definedName>
    <definedName name="tot_emp_act_ytd">#REF!</definedName>
    <definedName name="tot_emp_bud">#REF!</definedName>
    <definedName name="tot_emp_bud_ytd">#REF!</definedName>
    <definedName name="tot_emp_hf">#REF!</definedName>
    <definedName name="tot_mill_act">#REF!</definedName>
    <definedName name="tot_mill_act_ytd">#REF!</definedName>
    <definedName name="tot_mill_bud">#REF!</definedName>
    <definedName name="tot_mill_bud_ytd">#REF!</definedName>
    <definedName name="tot_mill_hf">#REF!</definedName>
    <definedName name="tot_mill_qtr_fc_dec">#REF!</definedName>
    <definedName name="tot_mill_qtr_fc_mar">#REF!</definedName>
    <definedName name="tot_mill_qtr_fc_sept">#REF!</definedName>
    <definedName name="tot_mine_act">#REF!</definedName>
    <definedName name="tot_mine_act_ytd">#REF!</definedName>
    <definedName name="tot_mine_bud">#REF!</definedName>
    <definedName name="tot_mine_bud_ytd">#REF!</definedName>
    <definedName name="tot_mine_hf">#REF!</definedName>
    <definedName name="tot_mine_per_mth_hf">#REF!</definedName>
    <definedName name="tot_mine_qtr_fc_dec">#REF!</definedName>
    <definedName name="tot_mine_qtr_fc_mar">#REF!</definedName>
    <definedName name="tot_mine_qtr_fc_sept">#REF!</definedName>
    <definedName name="TPO_ACU">[9]INDICES!#REF!</definedName>
    <definedName name="TPO_MEN">[9]INDICES!$F$8:$R$33</definedName>
    <definedName name="TRIFR_mes">[4]Data!$A$8:$Y$13</definedName>
    <definedName name="trk_avail_act">#REF!</definedName>
    <definedName name="trk_avail_act_ytd">#REF!</definedName>
    <definedName name="trk_avail_bud">#REF!</definedName>
    <definedName name="trk_avail_bud_ytd">#REF!</definedName>
    <definedName name="trk_avail_hf">#REF!</definedName>
    <definedName name="trk_mtbf_act">#REF!</definedName>
    <definedName name="trk_mtbf_act_ytd">#REF!</definedName>
    <definedName name="trk_mtbf_bud">#REF!</definedName>
    <definedName name="trk_mtbf_bud_ytd">#REF!</definedName>
    <definedName name="trk_mtbf_hf">#REF!</definedName>
    <definedName name="trk_mttr_act">#REF!</definedName>
    <definedName name="trk_mttr_act_ytd">#REF!</definedName>
    <definedName name="trk_mttr_bud">#REF!</definedName>
    <definedName name="trk_mttr_bud_ytd">#REF!</definedName>
    <definedName name="trk_mttr_hf">#REF!</definedName>
    <definedName name="trk_util_act">#REF!</definedName>
    <definedName name="trk_util_act_ytd">#REF!</definedName>
    <definedName name="trk_util_bud">#REF!</definedName>
    <definedName name="trk_util_bud_ytd">#REF!</definedName>
    <definedName name="trk_util_hf">#REF!</definedName>
    <definedName name="ubic_fila">[10]Datos!$D$3</definedName>
    <definedName name="ucst_cath_act">#REF!</definedName>
    <definedName name="ucst_cath_act_ytd">#REF!</definedName>
    <definedName name="ucst_cath_bud">#REF!</definedName>
    <definedName name="ucst_cath_bud_ytd">#REF!</definedName>
    <definedName name="ucst_cath_hf">#REF!</definedName>
    <definedName name="ucst_fil_act">#REF!</definedName>
    <definedName name="ucst_fil_act_ytd">#REF!</definedName>
    <definedName name="ucst_fil_bud">#REF!</definedName>
    <definedName name="ucst_fil_bud_ytd">#REF!</definedName>
    <definedName name="ucst_fil_hf">#REF!</definedName>
    <definedName name="ucst_ga_act">#REF!</definedName>
    <definedName name="ucst_ga_act_ytd">#REF!</definedName>
    <definedName name="ucst_ga_bud">#REF!</definedName>
    <definedName name="ucst_ga_bud_ytd">#REF!</definedName>
    <definedName name="ucst_ga_hf">#REF!</definedName>
    <definedName name="ucst_mill_act">#REF!</definedName>
    <definedName name="ucst_mill_act_ytd">#REF!</definedName>
    <definedName name="ucst_mill_bud">#REF!</definedName>
    <definedName name="ucst_mill_bud_ytd">#REF!</definedName>
    <definedName name="ucst_mill_comb_act">#REF!</definedName>
    <definedName name="ucst_mill_comb_act_ytd">#REF!</definedName>
    <definedName name="ucst_mill_comb_bud">#REF!</definedName>
    <definedName name="ucst_mill_comb_bud_ytd">#REF!</definedName>
    <definedName name="ucst_mill_comb_hf">#REF!</definedName>
    <definedName name="ucst_mill_hf">#REF!</definedName>
    <definedName name="ucst_mill_ls_act">#REF!</definedName>
    <definedName name="ucst_mill_ls_act_ytd">#REF!</definedName>
    <definedName name="ucst_mill_ls_bud">#REF!</definedName>
    <definedName name="ucst_mill_ls_bud_ytd">#REF!</definedName>
    <definedName name="ucst_mill_ls_hf">#REF!</definedName>
    <definedName name="ucst_mine_act">#REF!</definedName>
    <definedName name="ucst_mine_act_ytd">#REF!</definedName>
    <definedName name="ucst_mine_bud">#REF!</definedName>
    <definedName name="ucst_mine_bud_ytd">#REF!</definedName>
    <definedName name="ucst_mine_hf">#REF!</definedName>
    <definedName name="user">[10]Datos!$H$3:$I$16</definedName>
    <definedName name="VARBUD">[2]VAR!$A$1:$I$64,[2]VAR!$S$1:$AA$64</definedName>
    <definedName name="Version_Number">[11]Start!$D$26</definedName>
    <definedName name="ViewCurrency">'[11]Exchange Rates'!$F$3</definedName>
    <definedName name="waste_mine_act">#REF!</definedName>
    <definedName name="waste_mine_act_ytd">#REF!</definedName>
    <definedName name="waste_mine_bud">#REF!</definedName>
    <definedName name="waste_mine_bud_ytd">#REF!</definedName>
    <definedName name="waste_mine_hf">#REF!</definedName>
    <definedName name="waste_per_mth_hf">#REF!</definedName>
    <definedName name="wc_act">'[12]Misc Calcs'!$C$316:$N$316</definedName>
    <definedName name="wc_bud">'[12]Misc Calcs'!$C$315:$N$315</definedName>
    <definedName name="wrn.B._.Reports." hidden="1">{"bprofit",#N/A,FALSE,"Reports (B)";"bcash",#N/A,FALSE,"Reports (B)";"bbsheet",#N/A,FALSE,"Reports (B)"}</definedName>
    <definedName name="wrn.CorpB_Reports." hidden="1">{"CorpB_Profit",#N/A,FALSE,"Reports (B)";"CorpB_cash",#N/A,FALSE,"Reports (B)";"CorpB_Cash1",#N/A,FALSE,"Reports (B)";"CorpB_Bsheet",#N/A,FALSE,"Reports (B)"}</definedName>
    <definedName name="wrn.CorpRS_Reports." hidden="1">{"CorpRS_Profit",#N/A,FALSE,"Reports (RS)";"CorpRS_Cash",#N/A,FALSE,"Reports (RS)";"CorpRS_Cash1",#N/A,FALSE,"Reports (RS)";"CorpRS_Bsheet",#N/A,FALSE,"Reports (RS)"}</definedName>
    <definedName name="wrn.CQCA._.Joint._.Venture.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Budget Ytd";"Report",#N/A,FALSE,"Variance Budget Ytd (JV)";"Report",#N/A,FALSE,"Variance Budget FY";"Report",#N/A,FALSE,"Variance Budget FY (JV)";"Report",#N/A,FALSE,"Income Statement";"Report",#N/A,FALSE,"Income Statement (JV)";"Report",#N/A,FALSE,"Revenue Analysis - FY";"Report",#N/A,FALSE,"Revenue Analysis - FY (JV)";"Report",#N/A,FALSE,"Cost Analysis - FY";"Report",#N/A,FALSE,"Cost Analysis - FY (JV)";"Report",#N/A,FALSE,"Financial Targets";"Report",#N/A,FALSE,"Financial Targets (JV)";"Report",#N/A,FALSE,"Environmental";"Report",#N/A,FALSE,"Production KPIs";"Report",#N/A,FALSE,"Production KPIs (1)";"Report",#N/A,FALSE,"Cost KPIs";"Report",#N/A,FALSE,"Cost KPIs (2)";"Report",#N/A,FALSE,"Asset KPIs";"Report",#N/A,FALSE,"Asset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(2)";"Report",#N/A,FALSE,"Debtors"}</definedName>
    <definedName name="wrn.Delete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Forecast Mo";"Report",#N/A,FALSE,"Variance Forecast (2)";"Report",#N/A,FALSE,"Variance from Budget";"Report",#N/A,FALSE,"Variance Budget Ytd";"Report",#N/A,FALSE,"Variance from Budget FY";"Report",#N/A,FALSE,"Variance Budget FY (2)";"Report",#N/A,FALSE,"Variance Previous Full Yr";"Report",#N/A,FALSE,"Variance Previous Full Yr (2)";"Report",#N/A,FALSE,"Income &amp; Cash Flow";"Report",#N/A,FALSE,"Balance Sheet";"Report",#N/A,FALSE,"ROC Analysis - Full Year";"Report",#N/A,FALSE,"Revenue Analysis - Full Yr";"Report",#N/A,FALSE,"Cost Analysis - Full Yr";"Report",#N/A,FALSE,"Cash Flow Analysis - FY";"Report",#N/A,FALSE,"Financial Targets";"Report",#N/A,FALSE,"Environmental";"Report",#N/A,FALSE,"Production KPIs (1)";"Report",#N/A,FALSE,"Production KPIs (2)";"Report",#N/A,FALSE,"Cost KPIs (1)";"Report",#N/A,FALSE,"Cost KPIs (2)";"Report",#N/A,FALSE,"Asset KPIs (1)";"Report",#N/A,FALSE,"Asset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(2)";"Report",#N/A,FALSE,"Finance KPIs";"Report",#N/A,FALSE,"Debtors";"Report",#N/A,FALSE,"Corporate Overhead YTD";"Report",#N/A,FALSE,"Marketing Costs"}</definedName>
    <definedName name="wrn.Delete2" hidden="1">{"Cover Page",#N/A,FALSE,"Cover";"Report",#N/A,FALSE,"Contents";"Report",#N/A,FALSE,"Executive Summary";"Calc",#N/A,FALSE,"Executive Summary";"Report",#N/A,FALSE,"Safety Review";"Calc",#N/A,FALSE,"Safety Review";"Report",#N/A,FALSE,"Key Financial Targets";"Calc",#N/A,FALSE,"Key Financial Targets";"Report",#N/A,FALSE,"Marketing Outlook";"Calc",#N/A,FALSE,"Marketing Outlook"}</definedName>
    <definedName name="wrn.junk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Budget Ytd";"Report",#N/A,FALSE,"Variance Budget Ytd (JV)";"Report",#N/A,FALSE,"Variance Budget FY";"Report",#N/A,FALSE,"Variance Budget FY (JV)";"Report",#N/A,FALSE,"Income Statement";"Report",#N/A,FALSE,"Income Statement (JV)";"Report",#N/A,FALSE,"Revenue Analysis - FY";"Report",#N/A,FALSE,"Revenue Analysis - FY (JV)";"Report",#N/A,FALSE,"Cost Analysis - FY";"Report",#N/A,FALSE,"Cost Analysis - FY (JV)";"Report",#N/A,FALSE,"Financial Targets";"Report",#N/A,FALSE,"Financial Targets (JV)";"Report",#N/A,FALSE,"Environmental";"Report",#N/A,FALSE,"Production KPIs";"Report",#N/A,FALSE,"Production KPIs (1)";"Report",#N/A,FALSE,"Cost KPIs";"Report",#N/A,FALSE,"Cost KPIs (2)";"Report",#N/A,FALSE,"Asset KPIs";"Report",#N/A,FALSE,"Asset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(2)";"Report",#N/A,FALSE,"Debtors"}</definedName>
    <definedName name="wrn.junk2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Forecast Mo";"Report",#N/A,FALSE,"Variance Forecast (2)";"Report",#N/A,FALSE,"Variance from Budget";"Report",#N/A,FALSE,"Variance Budget Ytd";"Report",#N/A,FALSE,"Variance from Budget FY";"Report",#N/A,FALSE,"Variance Budget FY (2)";"Report",#N/A,FALSE,"Variance Previous Full Yr";"Report",#N/A,FALSE,"Variance Previous Full Yr (2)";"Report",#N/A,FALSE,"Income &amp; Cash Flow";"Report",#N/A,FALSE,"Balance Sheet";"Report",#N/A,FALSE,"ROC Analysis - Full Year";"Report",#N/A,FALSE,"Revenue Analysis - Full Yr";"Report",#N/A,FALSE,"Cost Analysis - Full Yr";"Report",#N/A,FALSE,"Cash Flow Analysis - FY";"Report",#N/A,FALSE,"Financial Targets";"Report",#N/A,FALSE,"Environmental";"Report",#N/A,FALSE,"Production KPIs (1)";"Report",#N/A,FALSE,"Production KPIs (2)";"Report",#N/A,FALSE,"Cost KPIs (1)";"Report",#N/A,FALSE,"Cost KPIs (2)";"Report",#N/A,FALSE,"Asset KPIs (1)";"Report",#N/A,FALSE,"Asset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(2)";"Report",#N/A,FALSE,"Finance KPIs";"Report",#N/A,FALSE,"Debtors";"Report",#N/A,FALSE,"Corporate Overhead YTD";"Report",#N/A,FALSE,"Marketing Costs"}</definedName>
    <definedName name="wrn.Monthly._.Business._.Performance._.Review.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Forecast Mo";"Report",#N/A,FALSE,"Variance Forecast (2)";"Report",#N/A,FALSE,"Variance from Budget";"Report",#N/A,FALSE,"Variance Budget Ytd";"Report",#N/A,FALSE,"Variance from Budget FY";"Report",#N/A,FALSE,"Variance Budget FY (2)";"Report",#N/A,FALSE,"Variance Previous Full Yr";"Report",#N/A,FALSE,"Variance Previous Full Yr (2)";"Report",#N/A,FALSE,"Income &amp; Cash Flow";"Report",#N/A,FALSE,"Balance Sheet";"Report",#N/A,FALSE,"ROC Analysis - Full Year";"Report",#N/A,FALSE,"Revenue Analysis - Full Yr";"Report",#N/A,FALSE,"Cost Analysis - Full Yr";"Report",#N/A,FALSE,"Cash Flow Analysis - FY";"Report",#N/A,FALSE,"Financial Targets";"Report",#N/A,FALSE,"Environmental";"Report",#N/A,FALSE,"Production KPIs (1)";"Report",#N/A,FALSE,"Production KPIs (2)";"Report",#N/A,FALSE,"Cost KPIs (1)";"Report",#N/A,FALSE,"Cost KPIs (2)";"Report",#N/A,FALSE,"Asset KPIs (1)";"Report",#N/A,FALSE,"Asset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(2)";"Report",#N/A,FALSE,"Finance KPIs";"Report",#N/A,FALSE,"Debtors";"Report",#N/A,FALSE,"Corporate Overhead YTD";"Report",#N/A,FALSE,"Marketing Costs"}</definedName>
    <definedName name="wrn.Monthly._.Business._.Report." hidden="1">{"Cover Page",#N/A,FALSE,"Cover";"Report",#N/A,FALSE,"Contents";"Report",#N/A,FALSE,"Executive Summary";"Calc",#N/A,FALSE,"Executive Summary";"Report",#N/A,FALSE,"Safety Review";"Calc",#N/A,FALSE,"Safety Review";"Report",#N/A,FALSE,"Key Financial Targets";"Calc",#N/A,FALSE,"Key Financial Targets";"Report",#N/A,FALSE,"Marketing Outlook";"Calc",#N/A,FALSE,"Marketing Outlook"}</definedName>
    <definedName name="wrn.PERF._.REP." hidden="1">{#N/A,#N/A,FALSE,"Cover";#N/A,#N/A,FALSE,"KPM Summary";#N/A,#N/A,FALSE,"Safety";#N/A,#N/A,FALSE,"Enviro";#N/A,#N/A,FALSE,"Highlights";#N/A,#N/A,FALSE,"Nopat";#N/A,#N/A,FALSE,"Cash Flow";#N/A,#N/A,FALSE,"Bal Sheet";#N/A,#N/A,FALSE,"Hours";#N/A,#N/A,FALSE,"Margin";#N/A,#N/A,FALSE,"Overhead";#N/A,#N/A,FALSE,"Customers";#N/A,#N/A,FALSE,"Bus Dev";#N/A,#N/A,FALSE,"Cont. Improv";#N/A,#N/A,FALSE,"People 1";#N/A,#N/A,FALSE,"People 2";#N/A,#N/A,FALSE,"Service Delivery";#N/A,#N/A,FALSE,"Value Added";#N/A,#N/A,FALSE,"Glossary";#N/A,#N/A,FALSE,"Income";#N/A,#N/A,FALSE,"balsht";#N/A,#N/A,FALSE,"Finance";#N/A,#N/A,FALSE,"EBIT";#N/A,#N/A,FALSE,"Distribution";#N/A,#N/A,FALSE,"Div4"}</definedName>
    <definedName name="wrn.printall." hidden="1">{#N/A,#N/A,FALSE,"Fcsting";#N/A,#N/A,FALSE,"Summary";#N/A,#N/A,FALSE,"RVM";#N/A,#N/A,FALSE,"MRM";#N/A,#N/A,FALSE,"GYM";#N/A,#N/A,FALSE,"GYM Proj";#N/A,#N/A,FALSE,"HPP";#N/A,#N/A,FALSE,"NPM";#N/A,#N/A,FALSE,"PDM";#N/A,#N/A,FALSE,"SRM";#N/A,#N/A,FALSE,"BWM";#N/A,#N/A,FALSE,"GGM (2)";#N/A,#N/A,FALSE,"GGM";#N/A,#N/A,FALSE,"CRM";#N/A,#N/A,FALSE,"MR Town";#N/A,#N/A,FALSE,"Moranbah CQCA";#N/A,#N/A,FALSE,"Moranbah Rvm";#N/A,#N/A,FALSE,"Emerald";#N/A,#N/A,FALSE,"Dysart";#N/A,#N/A,FALSE,"Labs-Ports";#N/A,#N/A,FALSE,"EFO";#N/A,#N/A,FALSE,"BWM Town";#N/A,#N/A,FALSE,"Brisbane";#N/A,#N/A,FALSE,"Bus Dev Proj"}</definedName>
    <definedName name="wrn.remove" hidden="1">{"CorpRS_Profit",#N/A,FALSE,"Reports (RS)";"CorpRS_Cash",#N/A,FALSE,"Reports (RS)";"CorpRS_Cash1",#N/A,FALSE,"Reports (RS)";"CorpRS_Bsheet",#N/A,FALSE,"Reports (RS)"}</definedName>
    <definedName name="wrn.RES._.DEV." hidden="1">{#N/A,#N/A,FALSE,"ResDev"}</definedName>
    <definedName name="wrn.RS._.Reports." hidden="1">{"RSprofit",#N/A,FALSE,"Reports (RS)";"RScash",#N/A,FALSE,"Reports (RS)";"RSbsheet",#N/A,FALSE,"Reports (RS)"}</definedName>
    <definedName name="wtr_ore_milled_act">#REF!</definedName>
    <definedName name="wtr_ore_milled_act_ytd">#REF!</definedName>
    <definedName name="wtr_ore_milled_bud">#REF!</definedName>
    <definedName name="wtr_ore_milled_bud_ytd">#REF!</definedName>
    <definedName name="wtr_ore_milled_comb_act">#REF!</definedName>
    <definedName name="wtr_ore_milled_comb_act_ytd">#REF!</definedName>
    <definedName name="wtr_ore_milled_comb_bud">#REF!</definedName>
    <definedName name="wtr_ore_milled_comb_bud_ytd">#REF!</definedName>
    <definedName name="wtr_ore_milled_comb_hf">#REF!</definedName>
    <definedName name="wtr_ore_milled_hf">#REF!</definedName>
    <definedName name="wtr_ore_milled_ls_act">#REF!</definedName>
    <definedName name="wtr_ore_milled_ls_act_ytd">#REF!</definedName>
    <definedName name="wtr_ore_milled_ls_bud">#REF!</definedName>
    <definedName name="wtr_ore_milled_ls_bud_ytd">#REF!</definedName>
    <definedName name="wtr_ore_milled_ls_hf">#REF!</definedName>
    <definedName name="wtr_ox_act">#REF!</definedName>
    <definedName name="wtr_ox_act_ytd">#REF!</definedName>
    <definedName name="wtr_ox_bud">#REF!</definedName>
    <definedName name="wtr_ox_bud_ytd">#REF!</definedName>
    <definedName name="wtr_ox_hf">#REF!</definedName>
    <definedName name="wtr_per_ton_act">#REF!</definedName>
    <definedName name="wtr_per_ton_act_ytd">#REF!</definedName>
    <definedName name="wtr_per_ton_bud">#REF!</definedName>
    <definedName name="wtr_per_ton_bud_ytd">#REF!</definedName>
    <definedName name="wtr_per_ton_comb_act">#REF!</definedName>
    <definedName name="wtr_per_ton_comb_act_ytd">#REF!</definedName>
    <definedName name="wtr_per_ton_comb_bud">#REF!</definedName>
    <definedName name="wtr_per_ton_comb_bud_ytd">#REF!</definedName>
    <definedName name="wtr_per_ton_comb_calc_hf">#REF!</definedName>
    <definedName name="wtr_per_ton_comb_hf">#REF!</definedName>
    <definedName name="wtr_per_ton_hf">#REF!</definedName>
    <definedName name="wtr_per_ton_ls_act">#REF!</definedName>
    <definedName name="wtr_per_ton_ls_bud">#REF!</definedName>
    <definedName name="wtr_per_ton_ls_hf">#REF!</definedName>
    <definedName name="xx" hidden="1">{"'Internet'!$B$3:$D$24"}</definedName>
    <definedName name="Y_T_D">#REF!</definedName>
    <definedName name="years">[10]Datos!$C$4:$C$15</definedName>
    <definedName name="yrs_mths_tbl">'[8]Misc Calcs'!#REF!</definedName>
    <definedName name="YTD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D88" i="1" l="1"/>
  <c r="AE88" i="1"/>
  <c r="AF88" i="1"/>
  <c r="AG88" i="1"/>
  <c r="AH88" i="1"/>
  <c r="AI88" i="1"/>
  <c r="AJ88" i="1"/>
  <c r="AK88" i="1"/>
  <c r="AL88" i="1"/>
  <c r="AM88" i="1"/>
  <c r="AN88" i="1"/>
  <c r="AC88" i="1"/>
  <c r="AD87" i="1"/>
  <c r="AE87" i="1"/>
  <c r="AF87" i="1"/>
  <c r="AG87" i="1"/>
  <c r="AH87" i="1"/>
  <c r="AI87" i="1"/>
  <c r="AJ87" i="1"/>
  <c r="AK87" i="1"/>
  <c r="AL87" i="1"/>
  <c r="AM87" i="1"/>
  <c r="AN87" i="1"/>
  <c r="AC87" i="1"/>
  <c r="AE150" i="1"/>
  <c r="AF150" i="1"/>
  <c r="AG150" i="1"/>
  <c r="AH150" i="1"/>
  <c r="AI150" i="1"/>
  <c r="AJ150" i="1"/>
  <c r="AK150" i="1"/>
  <c r="AL150" i="1"/>
  <c r="AM150" i="1"/>
  <c r="AN150" i="1"/>
  <c r="AD150" i="1"/>
  <c r="AD102" i="1"/>
  <c r="AD61" i="1"/>
  <c r="AE61" i="1"/>
  <c r="AF61" i="1"/>
  <c r="AG61" i="1"/>
  <c r="AH61" i="1"/>
  <c r="AI61" i="1"/>
  <c r="AJ61" i="1"/>
  <c r="AK61" i="1"/>
  <c r="AL61" i="1"/>
  <c r="AM61" i="1"/>
  <c r="AN61" i="1"/>
  <c r="AC61" i="1"/>
  <c r="AC60" i="1"/>
  <c r="AF60" i="1"/>
  <c r="AG60" i="1"/>
  <c r="AH60" i="1"/>
  <c r="AI60" i="1"/>
  <c r="AJ60" i="1"/>
  <c r="AK60" i="1"/>
  <c r="AL60" i="1"/>
  <c r="AM60" i="1"/>
  <c r="AN60" i="1"/>
  <c r="AE60" i="1"/>
  <c r="AD60" i="1"/>
  <c r="AE37" i="1"/>
  <c r="AD18" i="1"/>
  <c r="AC102" i="1"/>
  <c r="AC101" i="1"/>
  <c r="AN62" i="1"/>
  <c r="AM62" i="1"/>
  <c r="AL62" i="1"/>
  <c r="AK62" i="1"/>
  <c r="AJ62" i="1"/>
  <c r="AI62" i="1"/>
  <c r="AN144" i="1"/>
  <c r="AN143" i="1"/>
  <c r="AM144" i="1"/>
  <c r="AM143" i="1"/>
  <c r="AL144" i="1"/>
  <c r="AL143" i="1"/>
  <c r="AK144" i="1"/>
  <c r="AK143" i="1"/>
  <c r="AJ144" i="1"/>
  <c r="AJ143" i="1"/>
  <c r="AI144" i="1"/>
  <c r="AI143" i="1"/>
  <c r="AH144" i="1"/>
  <c r="AH143" i="1"/>
  <c r="AG144" i="1"/>
  <c r="AG143" i="1"/>
  <c r="AF144" i="1"/>
  <c r="AF143" i="1"/>
  <c r="AE144" i="1"/>
  <c r="AE143" i="1"/>
  <c r="AD144" i="1"/>
  <c r="AD143" i="1"/>
  <c r="AC144" i="1"/>
  <c r="AC143" i="1"/>
  <c r="AN132" i="1"/>
  <c r="AN131" i="1"/>
  <c r="AM132" i="1"/>
  <c r="AM131" i="1"/>
  <c r="AL132" i="1"/>
  <c r="AL131" i="1"/>
  <c r="AK132" i="1"/>
  <c r="AK131" i="1"/>
  <c r="AJ132" i="1"/>
  <c r="AJ131" i="1"/>
  <c r="AI132" i="1"/>
  <c r="AI131" i="1"/>
  <c r="AH132" i="1"/>
  <c r="AH131" i="1"/>
  <c r="AG132" i="1"/>
  <c r="AG131" i="1"/>
  <c r="AF132" i="1"/>
  <c r="AF131" i="1"/>
  <c r="AE132" i="1"/>
  <c r="AE131" i="1"/>
  <c r="AD132" i="1"/>
  <c r="AD131" i="1"/>
  <c r="AC132" i="1"/>
  <c r="AC131" i="1"/>
  <c r="AN102" i="1"/>
  <c r="AN101" i="1"/>
  <c r="AM102" i="1"/>
  <c r="AM101" i="1"/>
  <c r="AL102" i="1"/>
  <c r="AL101" i="1"/>
  <c r="AK102" i="1"/>
  <c r="AK101" i="1"/>
  <c r="AJ102" i="1"/>
  <c r="AJ101" i="1"/>
  <c r="AI102" i="1"/>
  <c r="AI101" i="1"/>
  <c r="AH102" i="1"/>
  <c r="AH101" i="1"/>
  <c r="AG102" i="1"/>
  <c r="AG101" i="1"/>
  <c r="AF102" i="1"/>
  <c r="AF101" i="1"/>
  <c r="AE102" i="1"/>
  <c r="AE101" i="1"/>
  <c r="AD101" i="1"/>
  <c r="AN38" i="1"/>
  <c r="AN37" i="1"/>
  <c r="AM38" i="1"/>
  <c r="AM37" i="1"/>
  <c r="AL38" i="1"/>
  <c r="AL37" i="1"/>
  <c r="AK38" i="1"/>
  <c r="AK37" i="1"/>
  <c r="AJ38" i="1"/>
  <c r="AJ37" i="1"/>
  <c r="AI38" i="1"/>
  <c r="AI37" i="1"/>
  <c r="AG38" i="1"/>
  <c r="AG37" i="1"/>
  <c r="AF38" i="1"/>
  <c r="AF37" i="1"/>
  <c r="AE38" i="1"/>
  <c r="AD38" i="1"/>
  <c r="AD37" i="1"/>
  <c r="AC38" i="1"/>
  <c r="AC37" i="1"/>
  <c r="AC18" i="1"/>
  <c r="AN118" i="1"/>
  <c r="AE118" i="1"/>
  <c r="AF118" i="1"/>
  <c r="AG118" i="1"/>
  <c r="AH118" i="1"/>
  <c r="AI118" i="1"/>
  <c r="AJ118" i="1"/>
  <c r="AK118" i="1"/>
  <c r="AL118" i="1"/>
  <c r="AM118" i="1"/>
  <c r="AF117" i="1"/>
  <c r="AG117" i="1"/>
  <c r="AH117" i="1"/>
  <c r="AI117" i="1"/>
  <c r="AJ117" i="1"/>
  <c r="AK117" i="1"/>
  <c r="AL117" i="1"/>
  <c r="AL119" i="1"/>
  <c r="AM117" i="1"/>
  <c r="AM119" i="1"/>
  <c r="AN117" i="1"/>
  <c r="AE117" i="1"/>
  <c r="AD118" i="1"/>
  <c r="AD117" i="1"/>
  <c r="AC118" i="1"/>
  <c r="AC117" i="1"/>
  <c r="AC119" i="1"/>
  <c r="AH119" i="1"/>
  <c r="AD119" i="1"/>
  <c r="AG119" i="1"/>
  <c r="AK119" i="1"/>
  <c r="AE119" i="1"/>
  <c r="AJ119" i="1"/>
  <c r="AF119" i="1"/>
  <c r="AN119" i="1"/>
  <c r="AI119" i="1"/>
  <c r="AH37" i="1"/>
  <c r="AH38" i="1"/>
  <c r="AH19" i="1"/>
  <c r="AH18" i="1"/>
  <c r="AC120" i="1"/>
  <c r="AH20" i="1"/>
  <c r="AC19" i="1"/>
  <c r="AC20" i="1"/>
  <c r="AM19" i="1"/>
  <c r="AN19" i="1"/>
  <c r="AG39" i="1"/>
  <c r="AJ39" i="1"/>
  <c r="AE18" i="1"/>
  <c r="AF18" i="1"/>
  <c r="AG18" i="1"/>
  <c r="AI18" i="1"/>
  <c r="AJ18" i="1"/>
  <c r="AK18" i="1"/>
  <c r="AL18" i="1"/>
  <c r="AM18" i="1"/>
  <c r="AN18" i="1"/>
  <c r="AD19" i="1"/>
  <c r="AE19" i="1"/>
  <c r="AF19" i="1"/>
  <c r="AG19" i="1"/>
  <c r="AI19" i="1"/>
  <c r="AJ19" i="1"/>
  <c r="AK19" i="1"/>
  <c r="AL19" i="1"/>
  <c r="AC62" i="1"/>
  <c r="AC39" i="1"/>
  <c r="AC133" i="1"/>
  <c r="AG133" i="1"/>
  <c r="AK133" i="1"/>
  <c r="AD133" i="1"/>
  <c r="AH133" i="1"/>
  <c r="AL133" i="1"/>
  <c r="AE133" i="1"/>
  <c r="AI133" i="1"/>
  <c r="AM133" i="1"/>
  <c r="AF133" i="1"/>
  <c r="AJ133" i="1"/>
  <c r="AN133" i="1"/>
  <c r="AC134" i="1"/>
  <c r="AD151" i="1"/>
  <c r="AE151" i="1"/>
  <c r="AE156" i="1"/>
  <c r="AF151" i="1"/>
  <c r="AF156" i="1"/>
  <c r="AG151" i="1"/>
  <c r="AG156" i="1"/>
  <c r="AH151" i="1"/>
  <c r="AH156" i="1"/>
  <c r="AI151" i="1"/>
  <c r="AI156" i="1"/>
  <c r="AJ151" i="1"/>
  <c r="AJ156" i="1"/>
  <c r="AK151" i="1"/>
  <c r="AK156" i="1"/>
  <c r="AL151" i="1"/>
  <c r="AL156" i="1"/>
  <c r="AM151" i="1"/>
  <c r="AM156" i="1"/>
  <c r="AN151" i="1"/>
  <c r="AN156" i="1"/>
  <c r="AC151" i="1"/>
  <c r="AD155" i="1"/>
  <c r="AE155" i="1"/>
  <c r="AF155" i="1"/>
  <c r="AG155" i="1"/>
  <c r="AH155" i="1"/>
  <c r="AI155" i="1"/>
  <c r="AJ155" i="1"/>
  <c r="AK155" i="1"/>
  <c r="AL155" i="1"/>
  <c r="AM155" i="1"/>
  <c r="AN155" i="1"/>
  <c r="AC150" i="1"/>
  <c r="AC155" i="1"/>
  <c r="AD89" i="1"/>
  <c r="AH89" i="1"/>
  <c r="AF62" i="1"/>
  <c r="AL89" i="1"/>
  <c r="AJ89" i="1"/>
  <c r="AD156" i="1"/>
  <c r="AD157" i="1"/>
  <c r="AD152" i="1"/>
  <c r="AC152" i="1"/>
  <c r="AC156" i="1"/>
  <c r="AC157" i="1"/>
  <c r="AH152" i="1"/>
  <c r="AJ152" i="1"/>
  <c r="AL152" i="1"/>
  <c r="AL39" i="1"/>
  <c r="AH39" i="1"/>
  <c r="AD39" i="1"/>
  <c r="AH62" i="1"/>
  <c r="AD62" i="1"/>
  <c r="AN152" i="1"/>
  <c r="AF152" i="1"/>
  <c r="AN39" i="1"/>
  <c r="AF39" i="1"/>
  <c r="AN89" i="1"/>
  <c r="AF89" i="1"/>
  <c r="AM39" i="1"/>
  <c r="AK39" i="1"/>
  <c r="AI39" i="1"/>
  <c r="AE39" i="1"/>
  <c r="AC103" i="1"/>
  <c r="AM89" i="1"/>
  <c r="AK89" i="1"/>
  <c r="AI89" i="1"/>
  <c r="AG89" i="1"/>
  <c r="AE89" i="1"/>
  <c r="AM152" i="1"/>
  <c r="AK152" i="1"/>
  <c r="AI152" i="1"/>
  <c r="AG152" i="1"/>
  <c r="AE152" i="1"/>
  <c r="AG62" i="1"/>
  <c r="AE62" i="1"/>
  <c r="AC145" i="1"/>
  <c r="AE103" i="1"/>
  <c r="AG103" i="1"/>
  <c r="AI103" i="1"/>
  <c r="AK103" i="1"/>
  <c r="AM103" i="1"/>
  <c r="AD145" i="1"/>
  <c r="AF145" i="1"/>
  <c r="AH145" i="1"/>
  <c r="AJ145" i="1"/>
  <c r="AL145" i="1"/>
  <c r="AN145" i="1"/>
  <c r="AD103" i="1"/>
  <c r="AF103" i="1"/>
  <c r="AH103" i="1"/>
  <c r="AJ103" i="1"/>
  <c r="AL103" i="1"/>
  <c r="AN103" i="1"/>
  <c r="AE145" i="1"/>
  <c r="AG145" i="1"/>
  <c r="AI145" i="1"/>
  <c r="AK145" i="1"/>
  <c r="AM145" i="1"/>
  <c r="AC89" i="1"/>
  <c r="AC90" i="1"/>
  <c r="AC153" i="1"/>
  <c r="AC104" i="1"/>
  <c r="AN157" i="1"/>
  <c r="AM157" i="1"/>
  <c r="AE157" i="1"/>
  <c r="AL157" i="1"/>
  <c r="AH157" i="1"/>
  <c r="AI157" i="1"/>
  <c r="AK157" i="1"/>
  <c r="AG157" i="1"/>
  <c r="AJ157" i="1"/>
  <c r="AF157" i="1"/>
  <c r="AG20" i="1"/>
  <c r="AI20" i="1"/>
  <c r="AK20" i="1"/>
  <c r="AM20" i="1"/>
  <c r="AD20" i="1"/>
  <c r="AN20" i="1"/>
  <c r="AF20" i="1"/>
  <c r="AJ20" i="1"/>
  <c r="AC158" i="1"/>
  <c r="AE20" i="1"/>
  <c r="AL20" i="1"/>
</calcChain>
</file>

<file path=xl/sharedStrings.xml><?xml version="1.0" encoding="utf-8"?>
<sst xmlns="http://schemas.openxmlformats.org/spreadsheetml/2006/main" count="347" uniqueCount="105">
  <si>
    <t>ITEM</t>
  </si>
  <si>
    <t>Total programadas</t>
  </si>
  <si>
    <t>Total cumplidas</t>
  </si>
  <si>
    <t>% Cumplim. Mes</t>
  </si>
  <si>
    <t>Cumplimiento General</t>
  </si>
  <si>
    <t>RECURSOS</t>
  </si>
  <si>
    <t>ACTIVIDAD A DESARROLLAR</t>
  </si>
  <si>
    <t>RESPONSABLE</t>
  </si>
  <si>
    <t>X</t>
  </si>
  <si>
    <t>Seguimiento a la Matriz de Indicadores del SG-SST</t>
  </si>
  <si>
    <t>Divulgar los roles y responsabilidades en SST al todo el personal de la compañía.</t>
  </si>
  <si>
    <t>Inspección de EPP</t>
  </si>
  <si>
    <t>FIN</t>
  </si>
  <si>
    <t>TEC</t>
  </si>
  <si>
    <t>HUM</t>
  </si>
  <si>
    <t>NOV</t>
  </si>
  <si>
    <t>DIC</t>
  </si>
  <si>
    <t>FEB</t>
  </si>
  <si>
    <t>MAR</t>
  </si>
  <si>
    <t>ENE</t>
  </si>
  <si>
    <t>ABR</t>
  </si>
  <si>
    <t>MAY</t>
  </si>
  <si>
    <t>JUN</t>
  </si>
  <si>
    <t>JUL</t>
  </si>
  <si>
    <t>AGO</t>
  </si>
  <si>
    <t>SEP</t>
  </si>
  <si>
    <t>OCT</t>
  </si>
  <si>
    <t>FRECUENCIA</t>
  </si>
  <si>
    <t>Mensual</t>
  </si>
  <si>
    <t>Anual</t>
  </si>
  <si>
    <t>Cada dos años</t>
  </si>
  <si>
    <t>APLICACIÓN DEL SG-SST</t>
  </si>
  <si>
    <t>ORGANIZACIÓN DEL SG-SST</t>
  </si>
  <si>
    <t>PLANIFICACION DEL SG-SST</t>
  </si>
  <si>
    <t>Inspección de Seguridad y Salud en el Trabajo</t>
  </si>
  <si>
    <t>CAPACITACIONES EN SST</t>
  </si>
  <si>
    <t>INSPECCIONES</t>
  </si>
  <si>
    <t>MEJORA CONTINUA</t>
  </si>
  <si>
    <t>AUDITORÍA Y REVISIÓN DEL SG-SST</t>
  </si>
  <si>
    <t>Seguimiento a la Matriz de Accidentalidad</t>
  </si>
  <si>
    <t>Revisar y actualizar Matriz de Requisitos Legales</t>
  </si>
  <si>
    <t>Revisar y actualizar la Matriz de Identificación de peligros, valoración de riesgos y determinación de controles</t>
  </si>
  <si>
    <t xml:space="preserve">% Cumplimiento Anual </t>
  </si>
  <si>
    <t>Trimestral</t>
  </si>
  <si>
    <t>RESPONSABLE DEL SG-SST</t>
  </si>
  <si>
    <t>REPRESENTANTE LEGAL</t>
  </si>
  <si>
    <t>Monitoreado por:</t>
  </si>
  <si>
    <t>Aprobado por:</t>
  </si>
  <si>
    <t>% Cumplimiento Mensual</t>
  </si>
  <si>
    <t>% Cumplimiento Anual</t>
  </si>
  <si>
    <t>COMITÉ DE CONVIVENCIA LABORAL</t>
  </si>
  <si>
    <t>Conformación del COMITÉ DE CONVIVENCIA LABORAL</t>
  </si>
  <si>
    <t>Publicación y divulgación del afiche del CCL</t>
  </si>
  <si>
    <t>Una vez por año</t>
  </si>
  <si>
    <t>Capacitaciones al CCL</t>
  </si>
  <si>
    <t>COMITÉ PARITARIO DE SEGURIDAD Y SALUD EN EL TRABAJO</t>
  </si>
  <si>
    <t>Conformación del COPASST</t>
  </si>
  <si>
    <t>Publicación y divulgación del afiche del COPASST</t>
  </si>
  <si>
    <t>Capacitaciones al COPASST</t>
  </si>
  <si>
    <t xml:space="preserve">Reuniones del COPASST </t>
  </si>
  <si>
    <t xml:space="preserve">Reuniones del CCL </t>
  </si>
  <si>
    <t>LUISA FERNANDA LOZANO PERUCCINI</t>
  </si>
  <si>
    <t xml:space="preserve">Actividad Dia de La Seguridad y Salud en el Trabajo </t>
  </si>
  <si>
    <t>Bimestral</t>
  </si>
  <si>
    <t>Versión: 2</t>
  </si>
  <si>
    <t>Código: GTH-F-011</t>
  </si>
  <si>
    <t>Fecha aprob: 22/04/2024</t>
  </si>
  <si>
    <t xml:space="preserve">Establecer un presupuesto para las actividades establecidas en el Plan de Trabajo y realizar seguimiento </t>
  </si>
  <si>
    <t>Aplicación encuesta de morbilidad sentida ( SVE Biomecánico)</t>
  </si>
  <si>
    <t xml:space="preserve">Estudios de Higiene Industrial: Sonometria  (Estudio del Ruido 2 Puntos, </t>
  </si>
  <si>
    <t>Estudios de Higiene Industrial: Luxometria (Estudio de Iluminación 6 Puntos)</t>
  </si>
  <si>
    <t xml:space="preserve">Simulacro de evacuación y rescate </t>
  </si>
  <si>
    <t xml:space="preserve"> Capacitación en Prevención y control del Riesgo Psicosocial</t>
  </si>
  <si>
    <t xml:space="preserve">Capacitacion Seguridad Vial </t>
  </si>
  <si>
    <t xml:space="preserve">Capacitacion de estilos de vida Saludable </t>
  </si>
  <si>
    <t xml:space="preserve"> Capacitación Prevención y Control de Riesgo Público. </t>
  </si>
  <si>
    <t>Capacitación Prevención y control del Riesgo Biomecánico</t>
  </si>
  <si>
    <t>Capacitación Prevención y control del Riesgo Cardiovascular</t>
  </si>
  <si>
    <t xml:space="preserve">capacitacion en orden y limpieza en las empresas </t>
  </si>
  <si>
    <t>Capacitacion en Primeros Auxilios, Evacuación y Contraincendios.</t>
  </si>
  <si>
    <t xml:space="preserve">Semana de La Seguridad y Salud en el Trabajo </t>
  </si>
  <si>
    <t xml:space="preserve">Realizar autoevaluacion de Estándares Mínimos según resolucion 0312 de 2019 ante el ARL </t>
  </si>
  <si>
    <t xml:space="preserve">Realizar autoevaluacion de Estándares Mínimos del SG-SST según resolucion 0312 de 2019 en el aplicativo diseñado por el ministerio del Trabajo. </t>
  </si>
  <si>
    <t>Elaborar y aprobar por la alta dirección y el comité Institucional de Gestión y Desempeño el Plan de Trabajo Anual del SG-SST para el año 2026</t>
  </si>
  <si>
    <t>PLAN DE TRABAJO ANUAL EN SEGURIDAD Y SALUD EN EL TRABAJO AÑO 2026</t>
  </si>
  <si>
    <t>Definir los Objetivos del Sistema de Gestion de Seguridad y Salud en el Trabajo para la vigencia 2026</t>
  </si>
  <si>
    <t>Actualizar y divulgar el Reglamento de Higiene y Seguridad Industrial</t>
  </si>
  <si>
    <t>Actualizacion de Perfil Sociodemográfico</t>
  </si>
  <si>
    <t xml:space="preserve">Revisar y actualizar políticas del SG-SST firmada, fechada y comunicada al COPASST y trabajadores </t>
  </si>
  <si>
    <t>Actualizar, crear y/o diseñar documentos del SG-SST (Programas, Procedimientos, Matrices y Formatos del SG-SST</t>
  </si>
  <si>
    <t>Seguimiento al cumplimiento de restricciones médico-laborales Condiciones de Salud y/o casos medicos</t>
  </si>
  <si>
    <t xml:space="preserve">Realizar valoraciones medicas de ingreso, periodicas, de retiro, post-incapacidad  Llevar a cabo Examenes Medicos Ocupacionales </t>
  </si>
  <si>
    <t xml:space="preserve">Realizar Inducción y/o  Reinducción al  SG-SST a los trabajadores </t>
  </si>
  <si>
    <t xml:space="preserve">Conformacion y formación de Brigadas de Emergencias conforme a la Resolucion 0256 de 2014 </t>
  </si>
  <si>
    <t xml:space="preserve">Inspección de botiquín de primeros auxilios, camillas y desfibriladores </t>
  </si>
  <si>
    <t>Inspección de extintores ( Recarga y mantenimiento)</t>
  </si>
  <si>
    <t>Revizar y actualizar la Matriz de Indicadores del SG-SST</t>
  </si>
  <si>
    <t>Registro de ausentismo por accidente, por enfermedad comun.</t>
  </si>
  <si>
    <t xml:space="preserve">Realizar auditoría interna al SG-SST de conformidad con la normatividad vigente </t>
  </si>
  <si>
    <t>Documentar las acciones de mejora - Seguimiento a la Matriz de Mejora Continua</t>
  </si>
  <si>
    <t>Talento Humano -Responsable del SG-SST</t>
  </si>
  <si>
    <t>Gerente 
 Talento Humano -Responsable del SG-SST</t>
  </si>
  <si>
    <t>Talento Humano -Responsable del SG-SST / CCL</t>
  </si>
  <si>
    <t>Talento Humano -Responsable del SG-SST / Copasst</t>
  </si>
  <si>
    <t>JORGE MARIO CAMARGO PADILLA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</si>
</sst>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0.0%"/>
  </numFmts>
  <fonts count="16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 Narrow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2"/>
      <color theme="0"/>
      <name val="Arial"/>
      <family val="2"/>
    </font>
    <font>
      <b/>
      <sz val="8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C9F9C"/>
        <bgColor indexed="64"/>
      </patternFill>
    </fill>
    <fill>
      <patternFill patternType="solid">
        <fgColor rgb="FF29726E"/>
        <bgColor indexed="64"/>
      </patternFill>
    </fill>
    <fill>
      <patternFill patternType="solid">
        <fgColor rgb="FF9A999D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164" fontId="7" fillId="0" borderId="0" xfId="1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top" indent="1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6" xfId="0" applyFont="1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2" fillId="5" borderId="0" xfId="0" applyFont="1" applyFill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0" xfId="0" applyFont="1" applyProtection="1">
      <protection locked="0"/>
    </xf>
    <xf numFmtId="0" fontId="13" fillId="6" borderId="3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9" fontId="0" fillId="8" borderId="3" xfId="1" applyNumberFormat="1" applyFont="1" applyFill="1" applyBorder="1" applyAlignment="1">
      <alignment horizontal="center" vertical="center"/>
    </xf>
    <xf numFmtId="1" fontId="0" fillId="7" borderId="3" xfId="0" applyNumberFormat="1" applyFill="1" applyBorder="1" applyAlignment="1">
      <alignment horizontal="center" vertical="center" wrapText="1"/>
    </xf>
    <xf numFmtId="0" fontId="0" fillId="6" borderId="3" xfId="3" applyNumberFormat="1" applyFont="1" applyFill="1" applyBorder="1" applyAlignment="1" applyProtection="1">
      <alignment horizontal="center" vertical="center" wrapText="1"/>
    </xf>
    <xf numFmtId="0" fontId="0" fillId="7" borderId="3" xfId="3" applyNumberFormat="1" applyFont="1" applyFill="1" applyBorder="1" applyAlignment="1" applyProtection="1">
      <alignment horizontal="center" vertical="center" wrapText="1"/>
    </xf>
    <xf numFmtId="1" fontId="0" fillId="6" borderId="3" xfId="2" applyNumberFormat="1" applyFont="1" applyFill="1" applyBorder="1" applyAlignment="1" applyProtection="1">
      <alignment horizontal="center" vertical="center" wrapText="1"/>
    </xf>
    <xf numFmtId="0" fontId="11" fillId="0" borderId="15" xfId="0" applyFont="1" applyBorder="1" applyAlignment="1" applyProtection="1">
      <alignment horizontal="center"/>
      <protection locked="0"/>
    </xf>
    <xf numFmtId="0" fontId="11" fillId="0" borderId="16" xfId="0" applyFont="1" applyBorder="1" applyAlignment="1" applyProtection="1">
      <alignment horizontal="center"/>
      <protection locked="0"/>
    </xf>
    <xf numFmtId="0" fontId="11" fillId="0" borderId="17" xfId="0" applyFont="1" applyBorder="1" applyAlignment="1" applyProtection="1">
      <alignment horizontal="center"/>
      <protection locked="0"/>
    </xf>
    <xf numFmtId="0" fontId="11" fillId="0" borderId="18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19" xfId="0" applyFont="1" applyBorder="1" applyAlignment="1" applyProtection="1">
      <alignment horizontal="center"/>
      <protection locked="0"/>
    </xf>
    <xf numFmtId="0" fontId="11" fillId="0" borderId="20" xfId="0" applyFont="1" applyBorder="1" applyAlignment="1" applyProtection="1">
      <alignment horizontal="center"/>
      <protection locked="0"/>
    </xf>
    <xf numFmtId="0" fontId="11" fillId="0" borderId="21" xfId="0" applyFont="1" applyBorder="1" applyAlignment="1" applyProtection="1">
      <alignment horizontal="center"/>
      <protection locked="0"/>
    </xf>
    <xf numFmtId="0" fontId="11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5" fillId="0" borderId="20" xfId="0" applyFont="1" applyBorder="1" applyAlignment="1" applyProtection="1">
      <alignment horizontal="left" vertical="center" wrapText="1"/>
      <protection locked="0"/>
    </xf>
    <xf numFmtId="0" fontId="5" fillId="0" borderId="21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5" fillId="6" borderId="7" xfId="0" applyFont="1" applyFill="1" applyBorder="1" applyAlignment="1" applyProtection="1">
      <alignment horizontal="center" vertical="center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0" fontId="5" fillId="6" borderId="14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12" fillId="6" borderId="3" xfId="0" applyFont="1" applyFill="1" applyBorder="1" applyAlignment="1">
      <alignment horizontal="center" vertical="center"/>
    </xf>
    <xf numFmtId="9" fontId="0" fillId="6" borderId="3" xfId="1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8" fillId="8" borderId="12" xfId="0" applyFont="1" applyFill="1" applyBorder="1" applyAlignment="1" applyProtection="1">
      <alignment horizontal="center" vertical="center"/>
      <protection locked="0"/>
    </xf>
    <xf numFmtId="0" fontId="8" fillId="8" borderId="14" xfId="0" applyFont="1" applyFill="1" applyBorder="1" applyAlignment="1" applyProtection="1">
      <alignment horizontal="center" vertical="center"/>
      <protection locked="0"/>
    </xf>
    <xf numFmtId="0" fontId="8" fillId="8" borderId="13" xfId="0" applyFont="1" applyFill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7" borderId="12" xfId="0" applyFont="1" applyFill="1" applyBorder="1" applyAlignment="1" applyProtection="1">
      <alignment horizontal="center" vertical="center"/>
      <protection locked="0"/>
    </xf>
    <xf numFmtId="0" fontId="8" fillId="7" borderId="14" xfId="0" applyFont="1" applyFill="1" applyBorder="1" applyAlignment="1" applyProtection="1">
      <alignment horizontal="center" vertical="center"/>
      <protection locked="0"/>
    </xf>
    <xf numFmtId="0" fontId="8" fillId="7" borderId="13" xfId="0" applyFont="1" applyFill="1" applyBorder="1" applyAlignment="1" applyProtection="1">
      <alignment horizontal="center" vertical="center"/>
      <protection locked="0"/>
    </xf>
    <xf numFmtId="0" fontId="8" fillId="6" borderId="12" xfId="0" applyFont="1" applyFill="1" applyBorder="1" applyAlignment="1" applyProtection="1">
      <alignment horizontal="center" vertical="center"/>
      <protection locked="0"/>
    </xf>
    <xf numFmtId="0" fontId="8" fillId="6" borderId="14" xfId="0" applyFont="1" applyFill="1" applyBorder="1" applyAlignment="1" applyProtection="1">
      <alignment horizontal="center" vertical="center"/>
      <protection locked="0"/>
    </xf>
    <xf numFmtId="0" fontId="8" fillId="6" borderId="13" xfId="0" applyFont="1" applyFill="1" applyBorder="1" applyAlignment="1" applyProtection="1">
      <alignment horizontal="center" vertical="center"/>
      <protection locked="0"/>
    </xf>
    <xf numFmtId="0" fontId="8" fillId="6" borderId="3" xfId="0" applyFont="1" applyFill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5" fillId="6" borderId="3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14" fillId="6" borderId="3" xfId="0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8" fillId="5" borderId="7" xfId="0" applyFont="1" applyFill="1" applyBorder="1" applyAlignment="1" applyProtection="1">
      <alignment horizontal="center" vertical="center" wrapText="1"/>
      <protection locked="0"/>
    </xf>
    <xf numFmtId="0" fontId="13" fillId="6" borderId="3" xfId="0" applyFont="1" applyFill="1" applyBorder="1" applyAlignment="1">
      <alignment horizontal="center" vertical="center" textRotation="90"/>
    </xf>
    <xf numFmtId="0" fontId="4" fillId="0" borderId="1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6" borderId="1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</cellXfs>
  <cellStyles count="4">
    <cellStyle name="Moneda [0]" xfId="2" builtinId="7"/>
    <cellStyle name="Normal" xfId="0" builtinId="0"/>
    <cellStyle name="Normal 2" xfId="1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3C9F9C"/>
      <color rgb="FF9A999D"/>
      <color rgb="FF29726E"/>
      <color rgb="FFD9D9D9"/>
      <color rgb="FFBFBFBF"/>
      <color rgb="FF7DDAFF"/>
      <color rgb="FFCDF1FF"/>
      <color rgb="FF2DC3FF"/>
      <color rgb="FF009DD9"/>
      <color rgb="FFA4CE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248228</xdr:colOff>
      <xdr:row>0</xdr:row>
      <xdr:rowOff>237918</xdr:rowOff>
    </xdr:from>
    <xdr:to>
      <xdr:col>7</xdr:col>
      <xdr:colOff>272144</xdr:colOff>
      <xdr:row>3</xdr:row>
      <xdr:rowOff>381000</xdr:rowOff>
    </xdr:to>
    <xdr:pic>
      <xdr:nvPicPr>
        <xdr:cNvPr id="3" name="2 Imagen" descr="G:\LOGO TERMINAL BARRANQUILLA.PNG">
          <a:extLst>
            <a:ext uri="{FF2B5EF4-FFF2-40B4-BE49-F238E27FC236}">
              <a16:creationId xmlns:a16="http://schemas.microsoft.com/office/drawing/2014/main" id="{66B2894F-9FA2-4211-BED3-8A31574A488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1764" y="237918"/>
          <a:ext cx="1602344" cy="10411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Users/darioperez/Documents/SOSIG%20SAS/DIAGNOSTICO/D:/Documents%20and%20Settings/rivemm/Local%20Settings/Temporary%20Internet%20Files/OLK40/Analisis%20Wear%20Materials%20OTD%20May07_Comparaci&#243;n.xls?891C27D7" TargetMode="External"/><Relationship Id="rId1" Type="http://schemas.openxmlformats.org/officeDocument/2006/relationships/externalLinkPath" Target="file:///\\891C27D7\Analisis%20Wear%20Materials%20OTD%20May07_Comparaci&#243;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rioperez/Documents/SOSIG%20SAS/DIAGNOSTICO/D:/BM-Base%20Metals/Finance/Monthly%20reports%20-%20operations/Cerro%20Colorado/FY%202003/Jan%2003/Cerro%20January0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rioperez/Documents/SOSIG%20SAS/DIAGNOSTICO/Minesc_acfs/Contabilidad/_Costos/FY%202002/SAM/Dic%202001/Escondid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rioperez/Documents/SOSIG%20SAS/DIAGNOSTICO/D:/Documents%20and%20Settings/kpconl/My%20Documents/Escondida/Mthly%20Perf%20Rpts/FY03%20MPRs/MEL%20MPR%20-%20FY03%20Mast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rioperez/Documents/SOSIG%20SAS/DIAGNOSTICO/D:/Documents%20and%20Settings/rodrmc.AMERICAS/Local%20Settings/Temp/_Costos/Forecast/SAM/Dic%202001/FC200204_For%20SAM%20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Users/darioperez/Documents/SOSIG%20SAS/DIAGNOSTICO/D:/Documents%20and%20Settings/alfapa1/Local%20Settings/Temporary%20Internet%20Files/OLK92/DOCUME~1/CORTRT~1.AME/CONFIG~1/Temp/Est%20Dic-2004.xls?D354CCE6" TargetMode="External"/><Relationship Id="rId1" Type="http://schemas.openxmlformats.org/officeDocument/2006/relationships/externalLinkPath" Target="file:///\\D354CCE6\Est%20Dic-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rioperez/Documents/SOSIG%20SAS/DIAGNOSTICO/D:/Graficas_TRIFR_Spence%20A%20Feb'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rioperez/Documents/SOSIG%20SAS/DIAGNOSTICO/D:/Documents%20and%20Settings/cortrt/Documentum/Checkout/PM10_Spence_SGorda_20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rioperez/Documents/SOSIG%20SAS/DIAGNOSTICO/D:/New%20Files/Monthly%20Reports/MEL%20MPR%20-%20FY02%20-%20May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/Users/darioperez/Documents/SOSIG%20SAS/DIAGNOSTICO/itsfo-fs01/group-departments/DOCUME~1/gomelc/CONFIG~1/Temp/Flash%20Report/Febrero/Control%20de%20Gesti&#243;n/Informes%20Mensuales/Enero_2003/CG/Esqueleto%20Libro.xls?A83F02FD" TargetMode="External"/><Relationship Id="rId1" Type="http://schemas.openxmlformats.org/officeDocument/2006/relationships/externalLinkPath" Target="file:///\\A83F02FD\Esqueleto%20Libro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/Users/darioperez/Documents/SOSIG%20SAS/DIAGNOSTICO/D:/BM-Base%20Metals/Finance/Year%202003%20-%20monthly%20files/Year%202003%20-%2003%2006%20Jun%2003/Monthly%20Mgmt%20Rpt/Site%20Data/Selbaie%20JUNKPI03.XLS?CCD8401A" TargetMode="External"/><Relationship Id="rId1" Type="http://schemas.openxmlformats.org/officeDocument/2006/relationships/externalLinkPath" Target="file:///\\CCD8401A\Selbaie%20JUNKPI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rioperez/Documents/SOSIG%20SAS/DIAGNOSTICO/Cerro8/Informe-Mensual/DOCUME~1/triesco/CONFIG~1/Temp/HR%20Report_October%20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os OT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Exchange Rates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sc Calc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ont"/>
      <sheetName val="HHCONT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Sheet1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_SGorda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 - Misc Field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ndencias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sc Calc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Amarillo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D1:AO163"/>
  <sheetViews>
    <sheetView showGridLines="0" tabSelected="1" topLeftCell="D1" zoomScale="60" zoomScaleNormal="60" zoomScaleSheetLayoutView="73" zoomScalePageLayoutView="70" workbookViewId="0">
      <pane ySplit="6" topLeftCell="A7" activePane="bottomLeft" state="frozen"/>
      <selection pane="bottomLeft" activeCell="AJ161" sqref="AJ161"/>
    </sheetView>
  </sheetViews>
  <sheetFormatPr baseColWidth="10" defaultColWidth="10.7109375" defaultRowHeight="12.75" outlineLevelRow="1" x14ac:dyDescent="0.2"/>
  <cols>
    <col min="1" max="3" width="10.7109375" style="1"/>
    <col min="4" max="4" width="5.85546875" style="7" customWidth="1"/>
    <col min="5" max="17" width="5.85546875" style="11" customWidth="1"/>
    <col min="18" max="24" width="5.85546875" style="12" customWidth="1"/>
    <col min="25" max="25" width="8.28515625" style="12" customWidth="1"/>
    <col min="26" max="28" width="5.85546875" style="12" customWidth="1"/>
    <col min="29" max="40" width="5.85546875" style="2" customWidth="1"/>
    <col min="41" max="42" width="10.7109375" style="1"/>
    <col min="43" max="43" width="71.42578125" style="1" customWidth="1"/>
    <col min="44" max="16384" width="10.7109375" style="1"/>
  </cols>
  <sheetData>
    <row r="1" spans="4:40" ht="21.95" customHeight="1" x14ac:dyDescent="0.2">
      <c r="D1" s="32"/>
      <c r="E1" s="33"/>
      <c r="F1" s="33"/>
      <c r="G1" s="33"/>
      <c r="H1" s="34"/>
      <c r="I1" s="41" t="s">
        <v>84</v>
      </c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7" t="s">
        <v>65</v>
      </c>
      <c r="AI1" s="48"/>
      <c r="AJ1" s="48"/>
      <c r="AK1" s="48"/>
      <c r="AL1" s="48"/>
      <c r="AM1" s="48"/>
      <c r="AN1" s="49"/>
    </row>
    <row r="2" spans="4:40" ht="17.25" customHeight="1" thickBot="1" x14ac:dyDescent="0.25">
      <c r="D2" s="35"/>
      <c r="E2" s="36"/>
      <c r="F2" s="36"/>
      <c r="G2" s="36"/>
      <c r="H2" s="37"/>
      <c r="I2" s="43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50"/>
      <c r="AI2" s="51"/>
      <c r="AJ2" s="51"/>
      <c r="AK2" s="51"/>
      <c r="AL2" s="51"/>
      <c r="AM2" s="51"/>
      <c r="AN2" s="52"/>
    </row>
    <row r="3" spans="4:40" ht="32.25" customHeight="1" thickBot="1" x14ac:dyDescent="0.25">
      <c r="D3" s="35"/>
      <c r="E3" s="36"/>
      <c r="F3" s="36"/>
      <c r="G3" s="36"/>
      <c r="H3" s="37"/>
      <c r="I3" s="43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53" t="s">
        <v>64</v>
      </c>
      <c r="AI3" s="54"/>
      <c r="AJ3" s="54"/>
      <c r="AK3" s="54"/>
      <c r="AL3" s="54"/>
      <c r="AM3" s="54"/>
      <c r="AN3" s="55"/>
    </row>
    <row r="4" spans="4:40" ht="39" customHeight="1" thickBot="1" x14ac:dyDescent="0.25">
      <c r="D4" s="38"/>
      <c r="E4" s="39"/>
      <c r="F4" s="39"/>
      <c r="G4" s="39"/>
      <c r="H4" s="40"/>
      <c r="I4" s="45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53" t="s">
        <v>66</v>
      </c>
      <c r="AI4" s="54"/>
      <c r="AJ4" s="54"/>
      <c r="AK4" s="54"/>
      <c r="AL4" s="54"/>
      <c r="AM4" s="54"/>
      <c r="AN4" s="55"/>
    </row>
    <row r="5" spans="4:40" s="2" customFormat="1" ht="21.75" customHeight="1" x14ac:dyDescent="0.2">
      <c r="D5" s="101" t="s">
        <v>0</v>
      </c>
      <c r="E5" s="75" t="s">
        <v>6</v>
      </c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7</v>
      </c>
      <c r="S5" s="75"/>
      <c r="T5" s="75"/>
      <c r="U5" s="75"/>
      <c r="V5" s="75"/>
      <c r="W5" s="75" t="s">
        <v>27</v>
      </c>
      <c r="X5" s="75"/>
      <c r="Y5" s="75"/>
      <c r="Z5" s="75" t="s">
        <v>5</v>
      </c>
      <c r="AA5" s="75"/>
      <c r="AB5" s="75"/>
      <c r="AC5" s="75"/>
      <c r="AD5" s="75"/>
      <c r="AE5" s="75">
        <v>2025</v>
      </c>
      <c r="AF5" s="75"/>
      <c r="AG5" s="75"/>
      <c r="AH5" s="75"/>
      <c r="AI5" s="75"/>
      <c r="AJ5" s="75"/>
      <c r="AK5" s="75"/>
      <c r="AL5" s="75"/>
      <c r="AM5" s="75"/>
      <c r="AN5" s="75"/>
    </row>
    <row r="6" spans="4:40" s="2" customFormat="1" ht="16.5" customHeight="1" x14ac:dyDescent="0.2">
      <c r="D6" s="101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24" t="s">
        <v>12</v>
      </c>
      <c r="AA6" s="24" t="s">
        <v>13</v>
      </c>
      <c r="AB6" s="24" t="s">
        <v>14</v>
      </c>
      <c r="AC6" s="24" t="s">
        <v>19</v>
      </c>
      <c r="AD6" s="24" t="s">
        <v>17</v>
      </c>
      <c r="AE6" s="24" t="s">
        <v>18</v>
      </c>
      <c r="AF6" s="24" t="s">
        <v>20</v>
      </c>
      <c r="AG6" s="24" t="s">
        <v>21</v>
      </c>
      <c r="AH6" s="24" t="s">
        <v>22</v>
      </c>
      <c r="AI6" s="24" t="s">
        <v>23</v>
      </c>
      <c r="AJ6" s="24" t="s">
        <v>24</v>
      </c>
      <c r="AK6" s="24" t="s">
        <v>25</v>
      </c>
      <c r="AL6" s="24" t="s">
        <v>26</v>
      </c>
      <c r="AM6" s="24" t="s">
        <v>15</v>
      </c>
      <c r="AN6" s="24" t="s">
        <v>16</v>
      </c>
    </row>
    <row r="7" spans="4:40" s="2" customFormat="1" ht="24" customHeight="1" x14ac:dyDescent="0.2">
      <c r="D7" s="97" t="s">
        <v>32</v>
      </c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</row>
    <row r="8" spans="4:40" s="2" customFormat="1" ht="27" customHeight="1" outlineLevel="1" x14ac:dyDescent="0.2">
      <c r="D8" s="98">
        <v>1</v>
      </c>
      <c r="E8" s="95" t="s">
        <v>82</v>
      </c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68" t="s">
        <v>100</v>
      </c>
      <c r="S8" s="68"/>
      <c r="T8" s="68"/>
      <c r="U8" s="68"/>
      <c r="V8" s="68"/>
      <c r="W8" s="68" t="s">
        <v>29</v>
      </c>
      <c r="X8" s="68"/>
      <c r="Y8" s="68"/>
      <c r="Z8" s="77"/>
      <c r="AA8" s="77" t="s">
        <v>8</v>
      </c>
      <c r="AB8" s="77" t="s">
        <v>8</v>
      </c>
      <c r="AC8" s="3"/>
      <c r="AD8" s="3">
        <v>1</v>
      </c>
      <c r="AE8" s="3"/>
      <c r="AF8" s="3"/>
      <c r="AG8" s="3"/>
      <c r="AH8" s="3"/>
      <c r="AI8" s="3"/>
      <c r="AJ8" s="3"/>
      <c r="AK8" s="3"/>
      <c r="AL8" s="3"/>
      <c r="AM8" s="3"/>
      <c r="AN8" s="3"/>
    </row>
    <row r="9" spans="4:40" s="2" customFormat="1" ht="19.5" customHeight="1" outlineLevel="1" x14ac:dyDescent="0.2">
      <c r="D9" s="98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68"/>
      <c r="S9" s="68"/>
      <c r="T9" s="68"/>
      <c r="U9" s="68"/>
      <c r="V9" s="68"/>
      <c r="W9" s="68"/>
      <c r="X9" s="68"/>
      <c r="Y9" s="68"/>
      <c r="Z9" s="77"/>
      <c r="AA9" s="77"/>
      <c r="AB9" s="77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</row>
    <row r="10" spans="4:40" s="2" customFormat="1" ht="22.5" customHeight="1" outlineLevel="1" x14ac:dyDescent="0.2">
      <c r="D10" s="98">
        <v>2</v>
      </c>
      <c r="E10" s="95" t="s">
        <v>81</v>
      </c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68" t="s">
        <v>100</v>
      </c>
      <c r="S10" s="68"/>
      <c r="T10" s="68"/>
      <c r="U10" s="68"/>
      <c r="V10" s="68"/>
      <c r="W10" s="68" t="s">
        <v>29</v>
      </c>
      <c r="X10" s="68"/>
      <c r="Y10" s="68"/>
      <c r="Z10" s="77"/>
      <c r="AA10" s="77" t="s">
        <v>8</v>
      </c>
      <c r="AB10" s="77" t="s">
        <v>8</v>
      </c>
      <c r="AC10" s="3"/>
      <c r="AD10" s="3">
        <v>1</v>
      </c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4:40" s="2" customFormat="1" ht="18.75" customHeight="1" outlineLevel="1" x14ac:dyDescent="0.2">
      <c r="D11" s="98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68"/>
      <c r="S11" s="68"/>
      <c r="T11" s="68"/>
      <c r="U11" s="68"/>
      <c r="V11" s="68"/>
      <c r="W11" s="68"/>
      <c r="X11" s="68"/>
      <c r="Y11" s="68"/>
      <c r="Z11" s="77"/>
      <c r="AA11" s="77"/>
      <c r="AB11" s="77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</row>
    <row r="12" spans="4:40" s="2" customFormat="1" ht="23.25" customHeight="1" outlineLevel="1" x14ac:dyDescent="0.2">
      <c r="D12" s="98">
        <v>3</v>
      </c>
      <c r="E12" s="95" t="s">
        <v>40</v>
      </c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68" t="s">
        <v>100</v>
      </c>
      <c r="S12" s="68"/>
      <c r="T12" s="68"/>
      <c r="U12" s="68"/>
      <c r="V12" s="68"/>
      <c r="W12" s="68" t="s">
        <v>28</v>
      </c>
      <c r="X12" s="68"/>
      <c r="Y12" s="68"/>
      <c r="Z12" s="77"/>
      <c r="AA12" s="77" t="s">
        <v>8</v>
      </c>
      <c r="AB12" s="77" t="s">
        <v>8</v>
      </c>
      <c r="AC12" s="3"/>
      <c r="AD12" s="3">
        <v>1</v>
      </c>
      <c r="AE12" s="3">
        <v>1</v>
      </c>
      <c r="AF12" s="3">
        <v>1</v>
      </c>
      <c r="AG12" s="3">
        <v>1</v>
      </c>
      <c r="AH12" s="3">
        <v>1</v>
      </c>
      <c r="AI12" s="3">
        <v>1</v>
      </c>
      <c r="AJ12" s="3">
        <v>1</v>
      </c>
      <c r="AK12" s="3">
        <v>1</v>
      </c>
      <c r="AL12" s="3">
        <v>1</v>
      </c>
      <c r="AM12" s="3">
        <v>1</v>
      </c>
      <c r="AN12" s="3">
        <v>1</v>
      </c>
    </row>
    <row r="13" spans="4:40" s="2" customFormat="1" ht="23.25" customHeight="1" outlineLevel="1" x14ac:dyDescent="0.2">
      <c r="D13" s="98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68"/>
      <c r="S13" s="68"/>
      <c r="T13" s="68"/>
      <c r="U13" s="68"/>
      <c r="V13" s="68"/>
      <c r="W13" s="68"/>
      <c r="X13" s="68"/>
      <c r="Y13" s="68"/>
      <c r="Z13" s="77"/>
      <c r="AA13" s="77"/>
      <c r="AB13" s="77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</row>
    <row r="14" spans="4:40" s="2" customFormat="1" ht="16.350000000000001" customHeight="1" outlineLevel="1" x14ac:dyDescent="0.2">
      <c r="D14" s="98">
        <v>4</v>
      </c>
      <c r="E14" s="95" t="s">
        <v>86</v>
      </c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68" t="s">
        <v>100</v>
      </c>
      <c r="S14" s="68"/>
      <c r="T14" s="68"/>
      <c r="U14" s="68"/>
      <c r="V14" s="68"/>
      <c r="W14" s="68" t="s">
        <v>29</v>
      </c>
      <c r="X14" s="68"/>
      <c r="Y14" s="68"/>
      <c r="Z14" s="77" t="s">
        <v>8</v>
      </c>
      <c r="AA14" s="77" t="s">
        <v>8</v>
      </c>
      <c r="AB14" s="77" t="s">
        <v>8</v>
      </c>
      <c r="AC14" s="3"/>
      <c r="AD14" s="3"/>
      <c r="AE14" s="3"/>
      <c r="AF14" s="3"/>
      <c r="AG14" s="3">
        <v>1</v>
      </c>
      <c r="AH14" s="3"/>
      <c r="AI14" s="3"/>
      <c r="AJ14" s="3"/>
      <c r="AK14" s="3"/>
      <c r="AL14" s="3"/>
      <c r="AM14" s="3"/>
      <c r="AN14" s="3"/>
    </row>
    <row r="15" spans="4:40" s="2" customFormat="1" ht="16.350000000000001" customHeight="1" outlineLevel="1" x14ac:dyDescent="0.2">
      <c r="D15" s="98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68"/>
      <c r="S15" s="68"/>
      <c r="T15" s="68"/>
      <c r="U15" s="68"/>
      <c r="V15" s="68"/>
      <c r="W15" s="68"/>
      <c r="X15" s="68"/>
      <c r="Y15" s="68"/>
      <c r="Z15" s="77"/>
      <c r="AA15" s="77"/>
      <c r="AB15" s="77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</row>
    <row r="16" spans="4:40" ht="16.350000000000001" customHeight="1" outlineLevel="1" x14ac:dyDescent="0.2">
      <c r="D16" s="98">
        <v>5</v>
      </c>
      <c r="E16" s="95" t="s">
        <v>10</v>
      </c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68" t="s">
        <v>100</v>
      </c>
      <c r="S16" s="68"/>
      <c r="T16" s="68"/>
      <c r="U16" s="68"/>
      <c r="V16" s="68"/>
      <c r="W16" s="68" t="s">
        <v>29</v>
      </c>
      <c r="X16" s="68"/>
      <c r="Y16" s="68"/>
      <c r="Z16" s="77" t="s">
        <v>8</v>
      </c>
      <c r="AA16" s="77" t="s">
        <v>8</v>
      </c>
      <c r="AB16" s="77" t="s">
        <v>8</v>
      </c>
      <c r="AC16" s="3"/>
      <c r="AD16" s="3"/>
      <c r="AE16" s="3">
        <v>1</v>
      </c>
      <c r="AF16" s="3"/>
      <c r="AG16" s="3"/>
      <c r="AH16" s="3"/>
      <c r="AI16" s="3"/>
      <c r="AJ16" s="3"/>
      <c r="AK16" s="3"/>
      <c r="AL16" s="3"/>
      <c r="AM16" s="3"/>
      <c r="AN16" s="3"/>
    </row>
    <row r="17" spans="4:40" ht="16.350000000000001" customHeight="1" outlineLevel="1" x14ac:dyDescent="0.2">
      <c r="D17" s="98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68"/>
      <c r="S17" s="68"/>
      <c r="T17" s="68"/>
      <c r="U17" s="68"/>
      <c r="V17" s="68"/>
      <c r="W17" s="68"/>
      <c r="X17" s="68"/>
      <c r="Y17" s="68"/>
      <c r="Z17" s="77"/>
      <c r="AA17" s="77"/>
      <c r="AB17" s="77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</row>
    <row r="18" spans="4:40" ht="23.1" customHeight="1" outlineLevel="1" x14ac:dyDescent="0.2"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1"/>
      <c r="R18" s="86" t="s">
        <v>1</v>
      </c>
      <c r="S18" s="87"/>
      <c r="T18" s="87"/>
      <c r="U18" s="87"/>
      <c r="V18" s="87"/>
      <c r="W18" s="87"/>
      <c r="X18" s="87"/>
      <c r="Y18" s="87"/>
      <c r="Z18" s="87"/>
      <c r="AA18" s="87"/>
      <c r="AB18" s="88"/>
      <c r="AC18" s="25">
        <f>AC8+AC12+AC14+AC16+AC10</f>
        <v>0</v>
      </c>
      <c r="AD18" s="25">
        <f>AD8+AD12+AD14+AD16+AD10</f>
        <v>3</v>
      </c>
      <c r="AE18" s="25">
        <f t="shared" ref="AE18:AN18" si="0">AE8+AE12+AE14+AE16</f>
        <v>2</v>
      </c>
      <c r="AF18" s="25">
        <f t="shared" si="0"/>
        <v>1</v>
      </c>
      <c r="AG18" s="25">
        <f t="shared" si="0"/>
        <v>2</v>
      </c>
      <c r="AH18" s="25">
        <f t="shared" si="0"/>
        <v>1</v>
      </c>
      <c r="AI18" s="25">
        <f t="shared" si="0"/>
        <v>1</v>
      </c>
      <c r="AJ18" s="25">
        <f t="shared" si="0"/>
        <v>1</v>
      </c>
      <c r="AK18" s="25">
        <f t="shared" si="0"/>
        <v>1</v>
      </c>
      <c r="AL18" s="25">
        <f t="shared" si="0"/>
        <v>1</v>
      </c>
      <c r="AM18" s="25">
        <f t="shared" si="0"/>
        <v>1</v>
      </c>
      <c r="AN18" s="25">
        <f t="shared" si="0"/>
        <v>1</v>
      </c>
    </row>
    <row r="19" spans="4:40" ht="23.1" customHeight="1" outlineLevel="1" x14ac:dyDescent="0.2"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3"/>
      <c r="R19" s="83" t="s">
        <v>2</v>
      </c>
      <c r="S19" s="84"/>
      <c r="T19" s="84"/>
      <c r="U19" s="84"/>
      <c r="V19" s="84"/>
      <c r="W19" s="84"/>
      <c r="X19" s="84"/>
      <c r="Y19" s="84"/>
      <c r="Z19" s="84"/>
      <c r="AA19" s="84"/>
      <c r="AB19" s="85"/>
      <c r="AC19" s="26">
        <f>AC9+AC13+AC15+AC17</f>
        <v>0</v>
      </c>
      <c r="AD19" s="26">
        <f t="shared" ref="AD19:AN19" si="1">AD9+AD13+AD15+AD17</f>
        <v>0</v>
      </c>
      <c r="AE19" s="26">
        <f t="shared" si="1"/>
        <v>0</v>
      </c>
      <c r="AF19" s="26">
        <f t="shared" si="1"/>
        <v>0</v>
      </c>
      <c r="AG19" s="26">
        <f t="shared" si="1"/>
        <v>0</v>
      </c>
      <c r="AH19" s="26">
        <f t="shared" si="1"/>
        <v>0</v>
      </c>
      <c r="AI19" s="26">
        <f t="shared" si="1"/>
        <v>0</v>
      </c>
      <c r="AJ19" s="26">
        <f t="shared" si="1"/>
        <v>0</v>
      </c>
      <c r="AK19" s="26">
        <f t="shared" si="1"/>
        <v>0</v>
      </c>
      <c r="AL19" s="26">
        <f t="shared" si="1"/>
        <v>0</v>
      </c>
      <c r="AM19" s="26">
        <f t="shared" si="1"/>
        <v>0</v>
      </c>
      <c r="AN19" s="26">
        <f t="shared" si="1"/>
        <v>0</v>
      </c>
    </row>
    <row r="20" spans="4:40" ht="23.1" customHeight="1" outlineLevel="1" x14ac:dyDescent="0.2"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3"/>
      <c r="R20" s="78" t="s">
        <v>3</v>
      </c>
      <c r="S20" s="79"/>
      <c r="T20" s="79"/>
      <c r="U20" s="79"/>
      <c r="V20" s="79"/>
      <c r="W20" s="79"/>
      <c r="X20" s="79"/>
      <c r="Y20" s="79"/>
      <c r="Z20" s="79"/>
      <c r="AA20" s="79"/>
      <c r="AB20" s="80"/>
      <c r="AC20" s="27" t="str">
        <f>IFERROR((AC19*1/AC18),"---")</f>
        <v>---</v>
      </c>
      <c r="AD20" s="27">
        <f t="shared" ref="AD20:AE20" si="2">IFERROR((AD19*1/AD18),"---")</f>
        <v>0</v>
      </c>
      <c r="AE20" s="27">
        <f t="shared" si="2"/>
        <v>0</v>
      </c>
      <c r="AF20" s="27">
        <f t="shared" ref="AF20:AN20" si="3">IFERROR((AF19*1/AF18),"---")</f>
        <v>0</v>
      </c>
      <c r="AG20" s="27">
        <f t="shared" si="3"/>
        <v>0</v>
      </c>
      <c r="AH20" s="27">
        <f>IFERROR((AH19*1/AH18),"---")</f>
        <v>0</v>
      </c>
      <c r="AI20" s="27">
        <f t="shared" si="3"/>
        <v>0</v>
      </c>
      <c r="AJ20" s="27">
        <f t="shared" si="3"/>
        <v>0</v>
      </c>
      <c r="AK20" s="27">
        <f t="shared" si="3"/>
        <v>0</v>
      </c>
      <c r="AL20" s="27">
        <f t="shared" si="3"/>
        <v>0</v>
      </c>
      <c r="AM20" s="27">
        <f t="shared" si="3"/>
        <v>0</v>
      </c>
      <c r="AN20" s="27">
        <f t="shared" si="3"/>
        <v>0</v>
      </c>
    </row>
    <row r="21" spans="4:40" s="4" customFormat="1" ht="15.75" customHeight="1" x14ac:dyDescent="0.2"/>
    <row r="22" spans="4:40" ht="24" customHeight="1" x14ac:dyDescent="0.2">
      <c r="D22" s="58" t="s">
        <v>33</v>
      </c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</row>
    <row r="23" spans="4:40" ht="16.350000000000001" customHeight="1" outlineLevel="1" x14ac:dyDescent="0.2">
      <c r="D23" s="56">
        <v>1</v>
      </c>
      <c r="E23" s="62" t="s">
        <v>88</v>
      </c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4"/>
      <c r="R23" s="68" t="s">
        <v>100</v>
      </c>
      <c r="S23" s="68"/>
      <c r="T23" s="68"/>
      <c r="U23" s="68"/>
      <c r="V23" s="68"/>
      <c r="W23" s="69" t="s">
        <v>29</v>
      </c>
      <c r="X23" s="70"/>
      <c r="Y23" s="71"/>
      <c r="Z23" s="60" t="s">
        <v>8</v>
      </c>
      <c r="AA23" s="60" t="s">
        <v>8</v>
      </c>
      <c r="AB23" s="60" t="s">
        <v>8</v>
      </c>
      <c r="AC23" s="3"/>
      <c r="AD23" s="3"/>
      <c r="AE23" s="3"/>
      <c r="AF23" s="3">
        <v>1</v>
      </c>
      <c r="AG23" s="3"/>
      <c r="AH23" s="3"/>
      <c r="AI23" s="3"/>
      <c r="AJ23" s="3"/>
      <c r="AK23" s="3"/>
      <c r="AL23" s="3"/>
      <c r="AM23" s="3"/>
      <c r="AN23" s="3"/>
    </row>
    <row r="24" spans="4:40" ht="16.350000000000001" customHeight="1" outlineLevel="1" x14ac:dyDescent="0.2">
      <c r="D24" s="57"/>
      <c r="E24" s="65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7"/>
      <c r="R24" s="68"/>
      <c r="S24" s="68"/>
      <c r="T24" s="68"/>
      <c r="U24" s="68"/>
      <c r="V24" s="68"/>
      <c r="W24" s="72"/>
      <c r="X24" s="73"/>
      <c r="Y24" s="74"/>
      <c r="Z24" s="61"/>
      <c r="AA24" s="61"/>
      <c r="AB24" s="61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</row>
    <row r="25" spans="4:40" ht="18.75" customHeight="1" outlineLevel="1" x14ac:dyDescent="0.2">
      <c r="D25" s="56">
        <v>2</v>
      </c>
      <c r="E25" s="62" t="s">
        <v>85</v>
      </c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4"/>
      <c r="R25" s="68" t="s">
        <v>100</v>
      </c>
      <c r="S25" s="68"/>
      <c r="T25" s="68"/>
      <c r="U25" s="68"/>
      <c r="V25" s="68"/>
      <c r="W25" s="69" t="s">
        <v>29</v>
      </c>
      <c r="X25" s="70"/>
      <c r="Y25" s="71"/>
      <c r="Z25" s="60" t="s">
        <v>8</v>
      </c>
      <c r="AA25" s="60" t="s">
        <v>8</v>
      </c>
      <c r="AB25" s="60" t="s">
        <v>8</v>
      </c>
      <c r="AC25" s="3"/>
      <c r="AD25" s="3"/>
      <c r="AE25" s="3">
        <v>1</v>
      </c>
      <c r="AF25" s="3"/>
      <c r="AG25" s="3"/>
      <c r="AH25" s="3"/>
      <c r="AI25" s="3"/>
      <c r="AJ25" s="3"/>
      <c r="AK25" s="3"/>
      <c r="AL25" s="3"/>
      <c r="AM25" s="3"/>
      <c r="AN25" s="3"/>
    </row>
    <row r="26" spans="4:40" ht="21" customHeight="1" outlineLevel="1" x14ac:dyDescent="0.2">
      <c r="D26" s="57"/>
      <c r="E26" s="65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7"/>
      <c r="R26" s="68"/>
      <c r="S26" s="68"/>
      <c r="T26" s="68"/>
      <c r="U26" s="68"/>
      <c r="V26" s="68"/>
      <c r="W26" s="72"/>
      <c r="X26" s="73"/>
      <c r="Y26" s="74"/>
      <c r="Z26" s="61"/>
      <c r="AA26" s="61"/>
      <c r="AB26" s="61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</row>
    <row r="27" spans="4:40" ht="16.350000000000001" customHeight="1" outlineLevel="1" x14ac:dyDescent="0.2">
      <c r="D27" s="56">
        <v>3</v>
      </c>
      <c r="E27" s="62" t="s">
        <v>96</v>
      </c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4"/>
      <c r="R27" s="68" t="s">
        <v>100</v>
      </c>
      <c r="S27" s="68"/>
      <c r="T27" s="68"/>
      <c r="U27" s="68"/>
      <c r="V27" s="68"/>
      <c r="W27" s="69" t="s">
        <v>29</v>
      </c>
      <c r="X27" s="70"/>
      <c r="Y27" s="71"/>
      <c r="Z27" s="60" t="s">
        <v>8</v>
      </c>
      <c r="AA27" s="60" t="s">
        <v>8</v>
      </c>
      <c r="AB27" s="60" t="s">
        <v>8</v>
      </c>
      <c r="AC27" s="3"/>
      <c r="AD27" s="3"/>
      <c r="AE27" s="3"/>
      <c r="AF27" s="3">
        <v>1</v>
      </c>
      <c r="AG27" s="3"/>
      <c r="AH27" s="3"/>
      <c r="AI27" s="3"/>
      <c r="AJ27" s="3"/>
      <c r="AK27" s="3"/>
      <c r="AL27" s="3"/>
      <c r="AM27" s="3"/>
      <c r="AN27" s="3"/>
    </row>
    <row r="28" spans="4:40" ht="16.350000000000001" customHeight="1" outlineLevel="1" x14ac:dyDescent="0.2">
      <c r="D28" s="57"/>
      <c r="E28" s="65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7"/>
      <c r="R28" s="68"/>
      <c r="S28" s="68"/>
      <c r="T28" s="68"/>
      <c r="U28" s="68"/>
      <c r="V28" s="68"/>
      <c r="W28" s="72"/>
      <c r="X28" s="73"/>
      <c r="Y28" s="74"/>
      <c r="Z28" s="61"/>
      <c r="AA28" s="61"/>
      <c r="AB28" s="61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</row>
    <row r="29" spans="4:40" ht="16.350000000000001" customHeight="1" outlineLevel="1" x14ac:dyDescent="0.2">
      <c r="D29" s="56">
        <v>4</v>
      </c>
      <c r="E29" s="62" t="s">
        <v>41</v>
      </c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4"/>
      <c r="R29" s="68" t="s">
        <v>100</v>
      </c>
      <c r="S29" s="68"/>
      <c r="T29" s="68"/>
      <c r="U29" s="68"/>
      <c r="V29" s="68"/>
      <c r="W29" s="69" t="s">
        <v>43</v>
      </c>
      <c r="X29" s="70"/>
      <c r="Y29" s="71"/>
      <c r="Z29" s="60" t="s">
        <v>8</v>
      </c>
      <c r="AA29" s="60" t="s">
        <v>8</v>
      </c>
      <c r="AB29" s="60" t="s">
        <v>8</v>
      </c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</row>
    <row r="30" spans="4:40" ht="16.350000000000001" customHeight="1" outlineLevel="1" x14ac:dyDescent="0.2">
      <c r="D30" s="57"/>
      <c r="E30" s="65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7"/>
      <c r="R30" s="68"/>
      <c r="S30" s="68"/>
      <c r="T30" s="68"/>
      <c r="U30" s="68"/>
      <c r="V30" s="68"/>
      <c r="W30" s="72"/>
      <c r="X30" s="73"/>
      <c r="Y30" s="74"/>
      <c r="Z30" s="61"/>
      <c r="AA30" s="61"/>
      <c r="AB30" s="61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</row>
    <row r="31" spans="4:40" ht="25.5" customHeight="1" outlineLevel="1" x14ac:dyDescent="0.2">
      <c r="D31" s="56">
        <v>5</v>
      </c>
      <c r="E31" s="62" t="s">
        <v>83</v>
      </c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4"/>
      <c r="R31" s="68" t="s">
        <v>100</v>
      </c>
      <c r="S31" s="68"/>
      <c r="T31" s="68"/>
      <c r="U31" s="68"/>
      <c r="V31" s="68"/>
      <c r="W31" s="69" t="s">
        <v>29</v>
      </c>
      <c r="X31" s="70"/>
      <c r="Y31" s="71"/>
      <c r="Z31" s="60" t="s">
        <v>8</v>
      </c>
      <c r="AA31" s="60" t="s">
        <v>8</v>
      </c>
      <c r="AB31" s="60" t="s">
        <v>8</v>
      </c>
      <c r="AC31" s="3">
        <v>1</v>
      </c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4:40" ht="23.25" customHeight="1" outlineLevel="1" x14ac:dyDescent="0.2">
      <c r="D32" s="57"/>
      <c r="E32" s="65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7"/>
      <c r="R32" s="68"/>
      <c r="S32" s="68"/>
      <c r="T32" s="68"/>
      <c r="U32" s="68"/>
      <c r="V32" s="68"/>
      <c r="W32" s="72"/>
      <c r="X32" s="73"/>
      <c r="Y32" s="74"/>
      <c r="Z32" s="61"/>
      <c r="AA32" s="61"/>
      <c r="AB32" s="61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</row>
    <row r="33" spans="4:41" ht="16.350000000000001" customHeight="1" outlineLevel="1" x14ac:dyDescent="0.2">
      <c r="D33" s="56">
        <v>6</v>
      </c>
      <c r="E33" s="62" t="s">
        <v>67</v>
      </c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4"/>
      <c r="R33" s="69" t="s">
        <v>101</v>
      </c>
      <c r="S33" s="70"/>
      <c r="T33" s="70"/>
      <c r="U33" s="70"/>
      <c r="V33" s="71"/>
      <c r="W33" s="69" t="s">
        <v>29</v>
      </c>
      <c r="X33" s="70"/>
      <c r="Y33" s="71"/>
      <c r="Z33" s="60" t="s">
        <v>8</v>
      </c>
      <c r="AA33" s="60" t="s">
        <v>8</v>
      </c>
      <c r="AB33" s="60" t="s">
        <v>8</v>
      </c>
      <c r="AC33" s="3"/>
      <c r="AD33" s="3">
        <v>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4:41" ht="27" customHeight="1" outlineLevel="1" x14ac:dyDescent="0.2">
      <c r="D34" s="57"/>
      <c r="E34" s="65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7"/>
      <c r="R34" s="72"/>
      <c r="S34" s="73"/>
      <c r="T34" s="73"/>
      <c r="U34" s="73"/>
      <c r="V34" s="74"/>
      <c r="W34" s="72"/>
      <c r="X34" s="73"/>
      <c r="Y34" s="74"/>
      <c r="Z34" s="61"/>
      <c r="AA34" s="61"/>
      <c r="AB34" s="61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</row>
    <row r="35" spans="4:41" ht="34.5" customHeight="1" outlineLevel="1" x14ac:dyDescent="0.2">
      <c r="D35" s="56">
        <v>7</v>
      </c>
      <c r="E35" s="62" t="s">
        <v>89</v>
      </c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4"/>
      <c r="R35" s="68" t="s">
        <v>100</v>
      </c>
      <c r="S35" s="68"/>
      <c r="T35" s="68"/>
      <c r="U35" s="68"/>
      <c r="V35" s="68"/>
      <c r="W35" s="69" t="s">
        <v>43</v>
      </c>
      <c r="X35" s="70"/>
      <c r="Y35" s="71"/>
      <c r="Z35" s="60" t="s">
        <v>8</v>
      </c>
      <c r="AA35" s="60" t="s">
        <v>8</v>
      </c>
      <c r="AB35" s="60" t="s">
        <v>8</v>
      </c>
      <c r="AC35" s="3"/>
      <c r="AD35" s="3">
        <v>1</v>
      </c>
      <c r="AE35" s="3"/>
      <c r="AF35" s="3"/>
      <c r="AG35" s="3">
        <v>1</v>
      </c>
      <c r="AH35" s="3"/>
      <c r="AI35" s="3"/>
      <c r="AJ35" s="3">
        <v>1</v>
      </c>
      <c r="AK35" s="3"/>
      <c r="AL35" s="3"/>
      <c r="AM35" s="3">
        <v>1</v>
      </c>
      <c r="AN35" s="3"/>
    </row>
    <row r="36" spans="4:41" ht="16.350000000000001" customHeight="1" outlineLevel="1" x14ac:dyDescent="0.2">
      <c r="D36" s="57"/>
      <c r="E36" s="65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7"/>
      <c r="R36" s="68"/>
      <c r="S36" s="68"/>
      <c r="T36" s="68"/>
      <c r="U36" s="68"/>
      <c r="V36" s="68"/>
      <c r="W36" s="72"/>
      <c r="X36" s="73"/>
      <c r="Y36" s="74"/>
      <c r="Z36" s="61"/>
      <c r="AA36" s="61"/>
      <c r="AB36" s="61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</row>
    <row r="37" spans="4:41" ht="23.1" customHeight="1" outlineLevel="1" x14ac:dyDescent="0.2"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1"/>
      <c r="R37" s="86" t="s">
        <v>1</v>
      </c>
      <c r="S37" s="87"/>
      <c r="T37" s="87"/>
      <c r="U37" s="87"/>
      <c r="V37" s="87"/>
      <c r="W37" s="87"/>
      <c r="X37" s="87"/>
      <c r="Y37" s="87"/>
      <c r="Z37" s="87"/>
      <c r="AA37" s="87"/>
      <c r="AB37" s="88"/>
      <c r="AC37" s="25">
        <f t="shared" ref="AC37:AN37" si="4">AC23+AC25+AC27+AC29+AC31+AC33+AC35</f>
        <v>1</v>
      </c>
      <c r="AD37" s="25">
        <f t="shared" si="4"/>
        <v>3</v>
      </c>
      <c r="AE37" s="25">
        <f>AE23+AE25+AE27+AE29+AE31+AE33+AE35</f>
        <v>1</v>
      </c>
      <c r="AF37" s="25">
        <f t="shared" si="4"/>
        <v>2</v>
      </c>
      <c r="AG37" s="25">
        <f t="shared" si="4"/>
        <v>2</v>
      </c>
      <c r="AH37" s="25">
        <f t="shared" si="4"/>
        <v>0</v>
      </c>
      <c r="AI37" s="25">
        <f t="shared" si="4"/>
        <v>0</v>
      </c>
      <c r="AJ37" s="25">
        <f t="shared" si="4"/>
        <v>2</v>
      </c>
      <c r="AK37" s="25">
        <f t="shared" si="4"/>
        <v>0</v>
      </c>
      <c r="AL37" s="25">
        <f t="shared" si="4"/>
        <v>0</v>
      </c>
      <c r="AM37" s="25">
        <f t="shared" si="4"/>
        <v>2</v>
      </c>
      <c r="AN37" s="25">
        <f t="shared" si="4"/>
        <v>0</v>
      </c>
      <c r="AO37" s="19"/>
    </row>
    <row r="38" spans="4:41" ht="23.1" customHeight="1" outlineLevel="1" x14ac:dyDescent="0.2"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3"/>
      <c r="R38" s="83" t="s">
        <v>2</v>
      </c>
      <c r="S38" s="84"/>
      <c r="T38" s="84"/>
      <c r="U38" s="84"/>
      <c r="V38" s="84"/>
      <c r="W38" s="84"/>
      <c r="X38" s="84"/>
      <c r="Y38" s="84"/>
      <c r="Z38" s="84"/>
      <c r="AA38" s="84"/>
      <c r="AB38" s="85"/>
      <c r="AC38" s="26">
        <f t="shared" ref="AC38:AN38" si="5">AC24+AC26+AC28+AC30+AC32+AC34+AC36</f>
        <v>0</v>
      </c>
      <c r="AD38" s="26">
        <f t="shared" si="5"/>
        <v>0</v>
      </c>
      <c r="AE38" s="26">
        <f t="shared" si="5"/>
        <v>0</v>
      </c>
      <c r="AF38" s="26">
        <f t="shared" si="5"/>
        <v>0</v>
      </c>
      <c r="AG38" s="26">
        <f t="shared" si="5"/>
        <v>0</v>
      </c>
      <c r="AH38" s="26">
        <f t="shared" si="5"/>
        <v>0</v>
      </c>
      <c r="AI38" s="26">
        <f t="shared" si="5"/>
        <v>0</v>
      </c>
      <c r="AJ38" s="26">
        <f t="shared" si="5"/>
        <v>0</v>
      </c>
      <c r="AK38" s="26">
        <f t="shared" si="5"/>
        <v>0</v>
      </c>
      <c r="AL38" s="26">
        <f t="shared" si="5"/>
        <v>0</v>
      </c>
      <c r="AM38" s="26">
        <f t="shared" si="5"/>
        <v>0</v>
      </c>
      <c r="AN38" s="26">
        <f t="shared" si="5"/>
        <v>0</v>
      </c>
    </row>
    <row r="39" spans="4:41" ht="23.1" customHeight="1" outlineLevel="1" x14ac:dyDescent="0.2"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3"/>
      <c r="R39" s="78" t="s">
        <v>3</v>
      </c>
      <c r="S39" s="79"/>
      <c r="T39" s="79"/>
      <c r="U39" s="79"/>
      <c r="V39" s="79"/>
      <c r="W39" s="79"/>
      <c r="X39" s="79"/>
      <c r="Y39" s="79"/>
      <c r="Z39" s="79"/>
      <c r="AA39" s="79"/>
      <c r="AB39" s="80"/>
      <c r="AC39" s="27">
        <f>IFERROR((AC38*1/AC37),"---")</f>
        <v>0</v>
      </c>
      <c r="AD39" s="27">
        <f t="shared" ref="AD39:AN39" si="6">IFERROR((AD38*1/AD37),"---")</f>
        <v>0</v>
      </c>
      <c r="AE39" s="27">
        <f t="shared" si="6"/>
        <v>0</v>
      </c>
      <c r="AF39" s="27">
        <f t="shared" si="6"/>
        <v>0</v>
      </c>
      <c r="AG39" s="27">
        <f>IFERROR((AG38*1/AG37),"---")</f>
        <v>0</v>
      </c>
      <c r="AH39" s="27" t="str">
        <f t="shared" si="6"/>
        <v>---</v>
      </c>
      <c r="AI39" s="27" t="str">
        <f t="shared" si="6"/>
        <v>---</v>
      </c>
      <c r="AJ39" s="27">
        <f>IFERROR((AJ38*1/AJ37),"---")</f>
        <v>0</v>
      </c>
      <c r="AK39" s="27" t="str">
        <f t="shared" si="6"/>
        <v>---</v>
      </c>
      <c r="AL39" s="27" t="str">
        <f t="shared" si="6"/>
        <v>---</v>
      </c>
      <c r="AM39" s="27">
        <f t="shared" si="6"/>
        <v>0</v>
      </c>
      <c r="AN39" s="27" t="str">
        <f t="shared" si="6"/>
        <v>---</v>
      </c>
    </row>
    <row r="40" spans="4:41" ht="8.1" customHeight="1" x14ac:dyDescent="0.2"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</row>
    <row r="41" spans="4:41" ht="24" customHeight="1" x14ac:dyDescent="0.2">
      <c r="D41" s="58" t="s">
        <v>31</v>
      </c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</row>
    <row r="42" spans="4:41" ht="16.350000000000001" customHeight="1" outlineLevel="1" x14ac:dyDescent="0.2">
      <c r="D42" s="56">
        <v>1</v>
      </c>
      <c r="E42" s="62" t="s">
        <v>97</v>
      </c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4"/>
      <c r="R42" s="68" t="s">
        <v>100</v>
      </c>
      <c r="S42" s="68"/>
      <c r="T42" s="68"/>
      <c r="U42" s="68"/>
      <c r="V42" s="68"/>
      <c r="W42" s="69" t="s">
        <v>28</v>
      </c>
      <c r="X42" s="70"/>
      <c r="Y42" s="71"/>
      <c r="Z42" s="81" t="s">
        <v>8</v>
      </c>
      <c r="AA42" s="81" t="s">
        <v>8</v>
      </c>
      <c r="AB42" s="81" t="s">
        <v>8</v>
      </c>
      <c r="AC42" s="3"/>
      <c r="AD42" s="3">
        <v>1</v>
      </c>
      <c r="AE42" s="3">
        <v>1</v>
      </c>
      <c r="AF42" s="3">
        <v>1</v>
      </c>
      <c r="AG42" s="3">
        <v>1</v>
      </c>
      <c r="AH42" s="3">
        <v>1</v>
      </c>
      <c r="AI42" s="3">
        <v>1</v>
      </c>
      <c r="AJ42" s="3">
        <v>1</v>
      </c>
      <c r="AK42" s="3">
        <v>1</v>
      </c>
      <c r="AL42" s="3">
        <v>1</v>
      </c>
      <c r="AM42" s="3">
        <v>1</v>
      </c>
      <c r="AN42" s="3">
        <v>1</v>
      </c>
    </row>
    <row r="43" spans="4:41" ht="16.350000000000001" customHeight="1" outlineLevel="1" x14ac:dyDescent="0.2">
      <c r="D43" s="57"/>
      <c r="E43" s="65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7"/>
      <c r="R43" s="68"/>
      <c r="S43" s="68"/>
      <c r="T43" s="68"/>
      <c r="U43" s="68"/>
      <c r="V43" s="68"/>
      <c r="W43" s="72"/>
      <c r="X43" s="73"/>
      <c r="Y43" s="74"/>
      <c r="Z43" s="82"/>
      <c r="AA43" s="82"/>
      <c r="AB43" s="82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</row>
    <row r="44" spans="4:41" ht="16.350000000000001" customHeight="1" outlineLevel="1" x14ac:dyDescent="0.2">
      <c r="D44" s="56">
        <v>2</v>
      </c>
      <c r="E44" s="62" t="s">
        <v>87</v>
      </c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4"/>
      <c r="R44" s="68" t="s">
        <v>100</v>
      </c>
      <c r="S44" s="68"/>
      <c r="T44" s="68"/>
      <c r="U44" s="68"/>
      <c r="V44" s="68"/>
      <c r="W44" s="69" t="s">
        <v>29</v>
      </c>
      <c r="X44" s="70"/>
      <c r="Y44" s="71"/>
      <c r="Z44" s="81" t="s">
        <v>8</v>
      </c>
      <c r="AA44" s="81" t="s">
        <v>8</v>
      </c>
      <c r="AB44" s="81" t="s">
        <v>8</v>
      </c>
      <c r="AC44" s="3"/>
      <c r="AD44" s="3">
        <v>1</v>
      </c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4:41" ht="16.350000000000001" customHeight="1" outlineLevel="1" x14ac:dyDescent="0.2">
      <c r="D45" s="57"/>
      <c r="E45" s="65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7"/>
      <c r="R45" s="68"/>
      <c r="S45" s="68"/>
      <c r="T45" s="68"/>
      <c r="U45" s="68"/>
      <c r="V45" s="68"/>
      <c r="W45" s="72"/>
      <c r="X45" s="73"/>
      <c r="Y45" s="74"/>
      <c r="Z45" s="82"/>
      <c r="AA45" s="82"/>
      <c r="AB45" s="82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</row>
    <row r="46" spans="4:41" ht="16.350000000000001" customHeight="1" outlineLevel="1" x14ac:dyDescent="0.2">
      <c r="D46" s="56">
        <v>3</v>
      </c>
      <c r="E46" s="62" t="s">
        <v>68</v>
      </c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4"/>
      <c r="R46" s="68" t="s">
        <v>100</v>
      </c>
      <c r="S46" s="68"/>
      <c r="T46" s="68"/>
      <c r="U46" s="68"/>
      <c r="V46" s="68"/>
      <c r="W46" s="69" t="s">
        <v>29</v>
      </c>
      <c r="X46" s="70"/>
      <c r="Y46" s="71"/>
      <c r="Z46" s="81" t="s">
        <v>8</v>
      </c>
      <c r="AA46" s="81" t="s">
        <v>8</v>
      </c>
      <c r="AB46" s="81" t="s">
        <v>8</v>
      </c>
      <c r="AC46" s="3"/>
      <c r="AD46" s="3"/>
      <c r="AE46" s="3"/>
      <c r="AF46" s="3">
        <v>1</v>
      </c>
      <c r="AG46" s="3"/>
      <c r="AH46" s="3"/>
      <c r="AI46" s="3"/>
      <c r="AJ46" s="3"/>
      <c r="AK46" s="3"/>
      <c r="AL46" s="3"/>
      <c r="AM46" s="3"/>
      <c r="AN46" s="3"/>
    </row>
    <row r="47" spans="4:41" ht="16.350000000000001" customHeight="1" outlineLevel="1" x14ac:dyDescent="0.2">
      <c r="D47" s="57"/>
      <c r="E47" s="65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7"/>
      <c r="R47" s="68"/>
      <c r="S47" s="68"/>
      <c r="T47" s="68"/>
      <c r="U47" s="68"/>
      <c r="V47" s="68"/>
      <c r="W47" s="72"/>
      <c r="X47" s="73"/>
      <c r="Y47" s="74"/>
      <c r="Z47" s="82"/>
      <c r="AA47" s="82"/>
      <c r="AB47" s="82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</row>
    <row r="48" spans="4:41" ht="24.75" customHeight="1" outlineLevel="1" x14ac:dyDescent="0.2">
      <c r="D48" s="56">
        <v>4</v>
      </c>
      <c r="E48" s="62" t="s">
        <v>90</v>
      </c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4"/>
      <c r="R48" s="68" t="s">
        <v>100</v>
      </c>
      <c r="S48" s="68"/>
      <c r="T48" s="68"/>
      <c r="U48" s="68"/>
      <c r="V48" s="68"/>
      <c r="W48" s="69" t="s">
        <v>28</v>
      </c>
      <c r="X48" s="70"/>
      <c r="Y48" s="71"/>
      <c r="Z48" s="81" t="s">
        <v>8</v>
      </c>
      <c r="AA48" s="81" t="s">
        <v>8</v>
      </c>
      <c r="AB48" s="81" t="s">
        <v>8</v>
      </c>
      <c r="AC48" s="3">
        <v>1</v>
      </c>
      <c r="AD48" s="3">
        <v>1</v>
      </c>
      <c r="AE48" s="3">
        <v>1</v>
      </c>
      <c r="AF48" s="3">
        <v>1</v>
      </c>
      <c r="AG48" s="3">
        <v>1</v>
      </c>
      <c r="AH48" s="3">
        <v>1</v>
      </c>
      <c r="AI48" s="3">
        <v>1</v>
      </c>
      <c r="AJ48" s="3">
        <v>1</v>
      </c>
      <c r="AK48" s="3">
        <v>1</v>
      </c>
      <c r="AL48" s="3">
        <v>1</v>
      </c>
      <c r="AM48" s="3">
        <v>1</v>
      </c>
      <c r="AN48" s="3">
        <v>1</v>
      </c>
    </row>
    <row r="49" spans="4:40" ht="24.75" customHeight="1" outlineLevel="1" x14ac:dyDescent="0.2">
      <c r="D49" s="57"/>
      <c r="E49" s="65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7"/>
      <c r="R49" s="68"/>
      <c r="S49" s="68"/>
      <c r="T49" s="68"/>
      <c r="U49" s="68"/>
      <c r="V49" s="68"/>
      <c r="W49" s="72"/>
      <c r="X49" s="73"/>
      <c r="Y49" s="74"/>
      <c r="Z49" s="82"/>
      <c r="AA49" s="82"/>
      <c r="AB49" s="82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</row>
    <row r="50" spans="4:40" ht="15.95" customHeight="1" outlineLevel="1" x14ac:dyDescent="0.2">
      <c r="D50" s="56">
        <v>5</v>
      </c>
      <c r="E50" s="62" t="s">
        <v>91</v>
      </c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4"/>
      <c r="R50" s="68" t="s">
        <v>100</v>
      </c>
      <c r="S50" s="68"/>
      <c r="T50" s="68"/>
      <c r="U50" s="68"/>
      <c r="V50" s="68"/>
      <c r="W50" s="69" t="s">
        <v>29</v>
      </c>
      <c r="X50" s="70"/>
      <c r="Y50" s="71"/>
      <c r="Z50" s="81" t="s">
        <v>8</v>
      </c>
      <c r="AA50" s="81" t="s">
        <v>8</v>
      </c>
      <c r="AB50" s="81" t="s">
        <v>8</v>
      </c>
      <c r="AC50" s="3"/>
      <c r="AD50" s="3"/>
      <c r="AE50" s="3"/>
      <c r="AF50" s="3"/>
      <c r="AG50" s="3"/>
      <c r="AH50" s="3">
        <v>1</v>
      </c>
      <c r="AI50" s="3"/>
      <c r="AJ50" s="3"/>
      <c r="AK50" s="3"/>
      <c r="AL50" s="3"/>
      <c r="AM50" s="3"/>
      <c r="AN50" s="3"/>
    </row>
    <row r="51" spans="4:40" ht="24.75" customHeight="1" outlineLevel="1" x14ac:dyDescent="0.2">
      <c r="D51" s="57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7"/>
      <c r="R51" s="68"/>
      <c r="S51" s="68"/>
      <c r="T51" s="68"/>
      <c r="U51" s="68"/>
      <c r="V51" s="68"/>
      <c r="W51" s="72"/>
      <c r="X51" s="73"/>
      <c r="Y51" s="74"/>
      <c r="Z51" s="82"/>
      <c r="AA51" s="82"/>
      <c r="AB51" s="82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</row>
    <row r="52" spans="4:40" ht="15.95" customHeight="1" outlineLevel="1" x14ac:dyDescent="0.2">
      <c r="D52" s="56">
        <v>6</v>
      </c>
      <c r="E52" s="62" t="s">
        <v>69</v>
      </c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4"/>
      <c r="R52" s="68" t="s">
        <v>100</v>
      </c>
      <c r="S52" s="68"/>
      <c r="T52" s="68"/>
      <c r="U52" s="68"/>
      <c r="V52" s="68"/>
      <c r="W52" s="69" t="s">
        <v>29</v>
      </c>
      <c r="X52" s="70"/>
      <c r="Y52" s="71"/>
      <c r="Z52" s="81" t="s">
        <v>8</v>
      </c>
      <c r="AA52" s="81" t="s">
        <v>8</v>
      </c>
      <c r="AB52" s="81" t="s">
        <v>8</v>
      </c>
      <c r="AC52" s="3"/>
      <c r="AD52" s="3"/>
      <c r="AE52" s="3"/>
      <c r="AF52" s="3"/>
      <c r="AG52" s="3">
        <v>1</v>
      </c>
      <c r="AH52" s="3"/>
      <c r="AI52" s="3"/>
      <c r="AJ52" s="3"/>
      <c r="AK52" s="3"/>
      <c r="AL52" s="3"/>
      <c r="AM52" s="3"/>
      <c r="AN52" s="3"/>
    </row>
    <row r="53" spans="4:40" ht="15.95" customHeight="1" outlineLevel="1" x14ac:dyDescent="0.2">
      <c r="D53" s="57"/>
      <c r="E53" s="65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7"/>
      <c r="R53" s="68"/>
      <c r="S53" s="68"/>
      <c r="T53" s="68"/>
      <c r="U53" s="68"/>
      <c r="V53" s="68"/>
      <c r="W53" s="72"/>
      <c r="X53" s="73"/>
      <c r="Y53" s="74"/>
      <c r="Z53" s="82"/>
      <c r="AA53" s="82"/>
      <c r="AB53" s="82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</row>
    <row r="54" spans="4:40" ht="15.95" customHeight="1" outlineLevel="1" x14ac:dyDescent="0.2">
      <c r="D54" s="56">
        <v>7</v>
      </c>
      <c r="E54" s="62" t="s">
        <v>70</v>
      </c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4"/>
      <c r="R54" s="68" t="s">
        <v>100</v>
      </c>
      <c r="S54" s="68"/>
      <c r="T54" s="68"/>
      <c r="U54" s="68"/>
      <c r="V54" s="68"/>
      <c r="W54" s="69" t="s">
        <v>29</v>
      </c>
      <c r="X54" s="70"/>
      <c r="Y54" s="71"/>
      <c r="Z54" s="81" t="s">
        <v>8</v>
      </c>
      <c r="AA54" s="81" t="s">
        <v>8</v>
      </c>
      <c r="AB54" s="81" t="s">
        <v>8</v>
      </c>
      <c r="AC54" s="3"/>
      <c r="AD54" s="3"/>
      <c r="AE54" s="3"/>
      <c r="AF54" s="3">
        <v>1</v>
      </c>
      <c r="AG54" s="3"/>
      <c r="AH54" s="3"/>
      <c r="AI54" s="3"/>
      <c r="AJ54" s="3"/>
      <c r="AK54" s="3"/>
      <c r="AL54" s="3"/>
      <c r="AM54" s="3"/>
      <c r="AN54" s="3"/>
    </row>
    <row r="55" spans="4:40" ht="15.95" customHeight="1" outlineLevel="1" x14ac:dyDescent="0.2">
      <c r="D55" s="57"/>
      <c r="E55" s="65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7"/>
      <c r="R55" s="68"/>
      <c r="S55" s="68"/>
      <c r="T55" s="68"/>
      <c r="U55" s="68"/>
      <c r="V55" s="68"/>
      <c r="W55" s="72"/>
      <c r="X55" s="73"/>
      <c r="Y55" s="74"/>
      <c r="Z55" s="82"/>
      <c r="AA55" s="82"/>
      <c r="AB55" s="82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</row>
    <row r="56" spans="4:40" ht="15.95" customHeight="1" outlineLevel="1" x14ac:dyDescent="0.2">
      <c r="D56" s="56">
        <v>8</v>
      </c>
      <c r="E56" s="62" t="s">
        <v>93</v>
      </c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4"/>
      <c r="R56" s="68" t="s">
        <v>100</v>
      </c>
      <c r="S56" s="68"/>
      <c r="T56" s="68"/>
      <c r="U56" s="68"/>
      <c r="V56" s="68"/>
      <c r="W56" s="69" t="s">
        <v>29</v>
      </c>
      <c r="X56" s="70"/>
      <c r="Y56" s="71"/>
      <c r="Z56" s="99"/>
      <c r="AA56" s="99"/>
      <c r="AB56" s="99" t="s">
        <v>8</v>
      </c>
      <c r="AC56" s="3"/>
      <c r="AD56" s="3"/>
      <c r="AE56" s="3">
        <v>1</v>
      </c>
      <c r="AF56" s="3"/>
      <c r="AG56" s="3"/>
      <c r="AH56" s="3"/>
      <c r="AI56" s="3"/>
      <c r="AJ56" s="3"/>
      <c r="AK56" s="3"/>
      <c r="AL56" s="3"/>
      <c r="AM56" s="3"/>
      <c r="AN56" s="3"/>
    </row>
    <row r="57" spans="4:40" ht="15.95" customHeight="1" outlineLevel="1" x14ac:dyDescent="0.2">
      <c r="D57" s="57"/>
      <c r="E57" s="65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7"/>
      <c r="R57" s="68"/>
      <c r="S57" s="68"/>
      <c r="T57" s="68"/>
      <c r="U57" s="68"/>
      <c r="V57" s="68"/>
      <c r="W57" s="72"/>
      <c r="X57" s="73"/>
      <c r="Y57" s="74"/>
      <c r="Z57" s="100"/>
      <c r="AA57" s="100"/>
      <c r="AB57" s="100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</row>
    <row r="58" spans="4:40" ht="16.350000000000001" customHeight="1" outlineLevel="1" x14ac:dyDescent="0.2">
      <c r="D58" s="56">
        <v>9</v>
      </c>
      <c r="E58" s="62" t="s">
        <v>71</v>
      </c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4"/>
      <c r="R58" s="68" t="s">
        <v>100</v>
      </c>
      <c r="S58" s="68"/>
      <c r="T58" s="68"/>
      <c r="U58" s="68"/>
      <c r="V58" s="68"/>
      <c r="W58" s="69" t="s">
        <v>29</v>
      </c>
      <c r="X58" s="70"/>
      <c r="Y58" s="71"/>
      <c r="Z58" s="81"/>
      <c r="AA58" s="81"/>
      <c r="AB58" s="81" t="s">
        <v>8</v>
      </c>
      <c r="AC58" s="3"/>
      <c r="AD58" s="3"/>
      <c r="AE58" s="3"/>
      <c r="AF58" s="3"/>
      <c r="AG58" s="3"/>
      <c r="AH58" s="3"/>
      <c r="AI58" s="3"/>
      <c r="AJ58" s="3"/>
      <c r="AK58" s="3">
        <v>1</v>
      </c>
      <c r="AL58" s="3"/>
      <c r="AM58" s="3"/>
      <c r="AN58" s="3"/>
    </row>
    <row r="59" spans="4:40" ht="16.350000000000001" customHeight="1" outlineLevel="1" x14ac:dyDescent="0.2">
      <c r="D59" s="57"/>
      <c r="E59" s="65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7"/>
      <c r="R59" s="68"/>
      <c r="S59" s="68"/>
      <c r="T59" s="68"/>
      <c r="U59" s="68"/>
      <c r="V59" s="68"/>
      <c r="W59" s="72"/>
      <c r="X59" s="73"/>
      <c r="Y59" s="74"/>
      <c r="Z59" s="82"/>
      <c r="AA59" s="82"/>
      <c r="AB59" s="82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</row>
    <row r="60" spans="4:40" ht="23.1" customHeight="1" outlineLevel="1" x14ac:dyDescent="0.2"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5"/>
      <c r="R60" s="86" t="s">
        <v>1</v>
      </c>
      <c r="S60" s="87"/>
      <c r="T60" s="87"/>
      <c r="U60" s="87"/>
      <c r="V60" s="87"/>
      <c r="W60" s="87"/>
      <c r="X60" s="87"/>
      <c r="Y60" s="87"/>
      <c r="Z60" s="87"/>
      <c r="AA60" s="87"/>
      <c r="AB60" s="88"/>
      <c r="AC60" s="25">
        <f>AC58+AC54+AC42+AC44+AC48+AC50+AC52+AC56</f>
        <v>1</v>
      </c>
      <c r="AD60" s="25">
        <f>AD58+AD54+AD42+AD44+AD46+AD48+AD50+AD52+AD56</f>
        <v>3</v>
      </c>
      <c r="AE60" s="25">
        <f>AE58+AE54+AE42+AE44+AE46+AE48+AE50+AE52+AE56</f>
        <v>3</v>
      </c>
      <c r="AF60" s="25">
        <f>AF58+AF54+AF42+AF44+AF46+AF48+AF50+AF52+AF56</f>
        <v>4</v>
      </c>
      <c r="AG60" s="25">
        <f t="shared" ref="AG60:AN60" si="7">AG58+AG54+AG42+AG44+AG46+AG48+AG50+AG52+AG56</f>
        <v>3</v>
      </c>
      <c r="AH60" s="25">
        <f t="shared" si="7"/>
        <v>3</v>
      </c>
      <c r="AI60" s="25">
        <f t="shared" si="7"/>
        <v>2</v>
      </c>
      <c r="AJ60" s="25">
        <f t="shared" si="7"/>
        <v>2</v>
      </c>
      <c r="AK60" s="25">
        <f t="shared" si="7"/>
        <v>3</v>
      </c>
      <c r="AL60" s="25">
        <f t="shared" si="7"/>
        <v>2</v>
      </c>
      <c r="AM60" s="25">
        <f t="shared" si="7"/>
        <v>2</v>
      </c>
      <c r="AN60" s="25">
        <f t="shared" si="7"/>
        <v>2</v>
      </c>
    </row>
    <row r="61" spans="4:40" ht="23.1" customHeight="1" outlineLevel="1" x14ac:dyDescent="0.2"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7"/>
      <c r="R61" s="83" t="s">
        <v>2</v>
      </c>
      <c r="S61" s="84"/>
      <c r="T61" s="84"/>
      <c r="U61" s="84"/>
      <c r="V61" s="84"/>
      <c r="W61" s="84"/>
      <c r="X61" s="84"/>
      <c r="Y61" s="84"/>
      <c r="Z61" s="84"/>
      <c r="AA61" s="84"/>
      <c r="AB61" s="85"/>
      <c r="AC61" s="26">
        <f>AC59+AC55+AC43+AC45+AC47+AC49+AC51+AC53+AC57</f>
        <v>0</v>
      </c>
      <c r="AD61" s="26">
        <f>AD59+AD55+AD43+AD45+AD47+AD49+AD51+AD53+AD57</f>
        <v>0</v>
      </c>
      <c r="AE61" s="26">
        <f t="shared" ref="AE61:AN61" si="8">AE59+AE55+AE43+AE45+AE47+AE49+AE51+AE53+AE57</f>
        <v>0</v>
      </c>
      <c r="AF61" s="26">
        <f t="shared" si="8"/>
        <v>0</v>
      </c>
      <c r="AG61" s="26">
        <f t="shared" si="8"/>
        <v>0</v>
      </c>
      <c r="AH61" s="26">
        <f t="shared" si="8"/>
        <v>0</v>
      </c>
      <c r="AI61" s="26">
        <f t="shared" si="8"/>
        <v>0</v>
      </c>
      <c r="AJ61" s="26">
        <f t="shared" si="8"/>
        <v>0</v>
      </c>
      <c r="AK61" s="26">
        <f t="shared" si="8"/>
        <v>0</v>
      </c>
      <c r="AL61" s="26">
        <f t="shared" si="8"/>
        <v>0</v>
      </c>
      <c r="AM61" s="26">
        <f t="shared" si="8"/>
        <v>0</v>
      </c>
      <c r="AN61" s="26">
        <f t="shared" si="8"/>
        <v>0</v>
      </c>
    </row>
    <row r="62" spans="4:40" ht="23.1" customHeight="1" outlineLevel="1" x14ac:dyDescent="0.2"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7"/>
      <c r="R62" s="78" t="s">
        <v>3</v>
      </c>
      <c r="S62" s="79"/>
      <c r="T62" s="79"/>
      <c r="U62" s="79"/>
      <c r="V62" s="79"/>
      <c r="W62" s="79"/>
      <c r="X62" s="79"/>
      <c r="Y62" s="79"/>
      <c r="Z62" s="79"/>
      <c r="AA62" s="79"/>
      <c r="AB62" s="80"/>
      <c r="AC62" s="27">
        <f>IFERROR((AC61*1/AC60),"---")</f>
        <v>0</v>
      </c>
      <c r="AD62" s="27">
        <f t="shared" ref="AD62:AN62" si="9">IFERROR((AD61*1/AD60),"---")</f>
        <v>0</v>
      </c>
      <c r="AE62" s="27">
        <f t="shared" si="9"/>
        <v>0</v>
      </c>
      <c r="AF62" s="27">
        <f t="shared" si="9"/>
        <v>0</v>
      </c>
      <c r="AG62" s="27">
        <f t="shared" si="9"/>
        <v>0</v>
      </c>
      <c r="AH62" s="27">
        <f t="shared" si="9"/>
        <v>0</v>
      </c>
      <c r="AI62" s="27">
        <f t="shared" si="9"/>
        <v>0</v>
      </c>
      <c r="AJ62" s="27">
        <f t="shared" si="9"/>
        <v>0</v>
      </c>
      <c r="AK62" s="27">
        <f t="shared" si="9"/>
        <v>0</v>
      </c>
      <c r="AL62" s="27">
        <f t="shared" si="9"/>
        <v>0</v>
      </c>
      <c r="AM62" s="27">
        <f t="shared" si="9"/>
        <v>0</v>
      </c>
      <c r="AN62" s="27">
        <f t="shared" si="9"/>
        <v>0</v>
      </c>
    </row>
    <row r="63" spans="4:40" ht="8.1" customHeight="1" outlineLevel="1" x14ac:dyDescent="0.2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4:40" ht="24" customHeight="1" outlineLevel="1" x14ac:dyDescent="0.2">
      <c r="D64" s="58" t="s">
        <v>35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</row>
    <row r="65" spans="4:40" ht="15.95" customHeight="1" outlineLevel="1" x14ac:dyDescent="0.2">
      <c r="D65" s="56">
        <v>1</v>
      </c>
      <c r="E65" s="62" t="s">
        <v>92</v>
      </c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4"/>
      <c r="R65" s="68" t="s">
        <v>100</v>
      </c>
      <c r="S65" s="68"/>
      <c r="T65" s="68"/>
      <c r="U65" s="68"/>
      <c r="V65" s="68"/>
      <c r="W65" s="69" t="s">
        <v>29</v>
      </c>
      <c r="X65" s="70"/>
      <c r="Y65" s="71"/>
      <c r="Z65" s="60" t="s">
        <v>8</v>
      </c>
      <c r="AA65" s="60" t="s">
        <v>8</v>
      </c>
      <c r="AB65" s="60" t="s">
        <v>8</v>
      </c>
      <c r="AC65" s="3"/>
      <c r="AD65" s="3"/>
      <c r="AE65" s="3"/>
      <c r="AF65" s="3"/>
      <c r="AG65" s="3"/>
      <c r="AH65" s="3"/>
      <c r="AI65" s="3"/>
      <c r="AJ65" s="3">
        <v>1</v>
      </c>
      <c r="AK65" s="3"/>
      <c r="AL65" s="3"/>
      <c r="AM65" s="3"/>
      <c r="AN65" s="3"/>
    </row>
    <row r="66" spans="4:40" ht="15.95" customHeight="1" outlineLevel="1" x14ac:dyDescent="0.2">
      <c r="D66" s="57"/>
      <c r="E66" s="65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7"/>
      <c r="R66" s="68"/>
      <c r="S66" s="68"/>
      <c r="T66" s="68"/>
      <c r="U66" s="68"/>
      <c r="V66" s="68"/>
      <c r="W66" s="72"/>
      <c r="X66" s="73"/>
      <c r="Y66" s="74"/>
      <c r="Z66" s="61"/>
      <c r="AA66" s="61"/>
      <c r="AB66" s="61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</row>
    <row r="67" spans="4:40" ht="15.95" customHeight="1" outlineLevel="1" x14ac:dyDescent="0.2">
      <c r="D67" s="56">
        <v>2</v>
      </c>
      <c r="E67" s="62" t="s">
        <v>72</v>
      </c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4"/>
      <c r="R67" s="68" t="s">
        <v>100</v>
      </c>
      <c r="S67" s="68"/>
      <c r="T67" s="68"/>
      <c r="U67" s="68"/>
      <c r="V67" s="68"/>
      <c r="W67" s="69" t="s">
        <v>29</v>
      </c>
      <c r="X67" s="70"/>
      <c r="Y67" s="71"/>
      <c r="Z67" s="60" t="s">
        <v>8</v>
      </c>
      <c r="AA67" s="60" t="s">
        <v>8</v>
      </c>
      <c r="AB67" s="60" t="s">
        <v>8</v>
      </c>
      <c r="AC67" s="3"/>
      <c r="AD67" s="3"/>
      <c r="AE67" s="3">
        <v>1</v>
      </c>
      <c r="AF67" s="3"/>
      <c r="AG67" s="3">
        <v>1</v>
      </c>
      <c r="AH67" s="3"/>
      <c r="AI67" s="3">
        <v>1</v>
      </c>
      <c r="AJ67" s="3"/>
      <c r="AK67" s="3"/>
      <c r="AL67" s="3">
        <v>1</v>
      </c>
      <c r="AM67" s="3"/>
      <c r="AN67" s="3"/>
    </row>
    <row r="68" spans="4:40" ht="15.95" customHeight="1" outlineLevel="1" x14ac:dyDescent="0.2">
      <c r="D68" s="57"/>
      <c r="E68" s="65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7"/>
      <c r="R68" s="68"/>
      <c r="S68" s="68"/>
      <c r="T68" s="68"/>
      <c r="U68" s="68"/>
      <c r="V68" s="68"/>
      <c r="W68" s="72"/>
      <c r="X68" s="73"/>
      <c r="Y68" s="74"/>
      <c r="Z68" s="61"/>
      <c r="AA68" s="61"/>
      <c r="AB68" s="61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</row>
    <row r="69" spans="4:40" ht="15.95" customHeight="1" outlineLevel="1" x14ac:dyDescent="0.2">
      <c r="D69" s="56">
        <v>3</v>
      </c>
      <c r="E69" s="62" t="s">
        <v>73</v>
      </c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4"/>
      <c r="R69" s="68" t="s">
        <v>100</v>
      </c>
      <c r="S69" s="68"/>
      <c r="T69" s="68"/>
      <c r="U69" s="68"/>
      <c r="V69" s="68"/>
      <c r="W69" s="69" t="s">
        <v>29</v>
      </c>
      <c r="X69" s="70"/>
      <c r="Y69" s="71"/>
      <c r="Z69" s="60" t="s">
        <v>8</v>
      </c>
      <c r="AA69" s="60" t="s">
        <v>8</v>
      </c>
      <c r="AB69" s="60" t="s">
        <v>8</v>
      </c>
      <c r="AC69" s="3"/>
      <c r="AD69" s="3"/>
      <c r="AE69" s="3"/>
      <c r="AF69" s="3"/>
      <c r="AG69" s="3"/>
      <c r="AH69" s="3"/>
      <c r="AI69" s="3"/>
      <c r="AJ69" s="3"/>
      <c r="AK69" s="3"/>
      <c r="AL69" s="3">
        <v>1</v>
      </c>
      <c r="AM69" s="3"/>
      <c r="AN69" s="3"/>
    </row>
    <row r="70" spans="4:40" ht="15.95" customHeight="1" outlineLevel="1" x14ac:dyDescent="0.2">
      <c r="D70" s="57"/>
      <c r="E70" s="65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7"/>
      <c r="R70" s="68"/>
      <c r="S70" s="68"/>
      <c r="T70" s="68"/>
      <c r="U70" s="68"/>
      <c r="V70" s="68"/>
      <c r="W70" s="72"/>
      <c r="X70" s="73"/>
      <c r="Y70" s="74"/>
      <c r="Z70" s="61"/>
      <c r="AA70" s="61"/>
      <c r="AB70" s="61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</row>
    <row r="71" spans="4:40" ht="15.95" customHeight="1" outlineLevel="1" x14ac:dyDescent="0.2">
      <c r="D71" s="56">
        <v>4</v>
      </c>
      <c r="E71" s="62" t="s">
        <v>74</v>
      </c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4"/>
      <c r="R71" s="68" t="s">
        <v>100</v>
      </c>
      <c r="S71" s="68"/>
      <c r="T71" s="68"/>
      <c r="U71" s="68"/>
      <c r="V71" s="68"/>
      <c r="W71" s="69" t="s">
        <v>29</v>
      </c>
      <c r="X71" s="70"/>
      <c r="Y71" s="71"/>
      <c r="Z71" s="60" t="s">
        <v>8</v>
      </c>
      <c r="AA71" s="60" t="s">
        <v>8</v>
      </c>
      <c r="AB71" s="60" t="s">
        <v>8</v>
      </c>
      <c r="AC71" s="3"/>
      <c r="AD71" s="3"/>
      <c r="AE71" s="3"/>
      <c r="AF71" s="3"/>
      <c r="AG71" s="3"/>
      <c r="AH71" s="3"/>
      <c r="AI71" s="3"/>
      <c r="AJ71" s="3"/>
      <c r="AK71" s="3">
        <v>1</v>
      </c>
      <c r="AL71" s="3"/>
      <c r="AM71" s="3"/>
      <c r="AN71" s="3"/>
    </row>
    <row r="72" spans="4:40" ht="15.95" customHeight="1" outlineLevel="1" x14ac:dyDescent="0.2">
      <c r="D72" s="57"/>
      <c r="E72" s="65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7"/>
      <c r="R72" s="68"/>
      <c r="S72" s="68"/>
      <c r="T72" s="68"/>
      <c r="U72" s="68"/>
      <c r="V72" s="68"/>
      <c r="W72" s="72"/>
      <c r="X72" s="73"/>
      <c r="Y72" s="74"/>
      <c r="Z72" s="61"/>
      <c r="AA72" s="61"/>
      <c r="AB72" s="61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</row>
    <row r="73" spans="4:40" ht="15.95" customHeight="1" outlineLevel="1" x14ac:dyDescent="0.2">
      <c r="D73" s="56">
        <v>5</v>
      </c>
      <c r="E73" s="62" t="s">
        <v>75</v>
      </c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4"/>
      <c r="R73" s="68" t="s">
        <v>100</v>
      </c>
      <c r="S73" s="68"/>
      <c r="T73" s="68"/>
      <c r="U73" s="68"/>
      <c r="V73" s="68"/>
      <c r="W73" s="69" t="s">
        <v>29</v>
      </c>
      <c r="X73" s="70"/>
      <c r="Y73" s="71"/>
      <c r="Z73" s="60" t="s">
        <v>8</v>
      </c>
      <c r="AA73" s="60" t="s">
        <v>8</v>
      </c>
      <c r="AB73" s="60" t="s">
        <v>8</v>
      </c>
      <c r="AC73" s="3"/>
      <c r="AD73" s="3"/>
      <c r="AE73" s="3"/>
      <c r="AF73" s="3"/>
      <c r="AG73" s="3"/>
      <c r="AH73" s="3"/>
      <c r="AI73" s="3"/>
      <c r="AJ73" s="3">
        <v>1</v>
      </c>
      <c r="AK73" s="3"/>
      <c r="AL73" s="3"/>
      <c r="AM73" s="3"/>
      <c r="AN73" s="3"/>
    </row>
    <row r="74" spans="4:40" ht="15.95" customHeight="1" outlineLevel="1" x14ac:dyDescent="0.2">
      <c r="D74" s="57"/>
      <c r="E74" s="65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7"/>
      <c r="R74" s="68"/>
      <c r="S74" s="68"/>
      <c r="T74" s="68"/>
      <c r="U74" s="68"/>
      <c r="V74" s="68"/>
      <c r="W74" s="72"/>
      <c r="X74" s="73"/>
      <c r="Y74" s="74"/>
      <c r="Z74" s="61"/>
      <c r="AA74" s="61"/>
      <c r="AB74" s="61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</row>
    <row r="75" spans="4:40" ht="15.95" customHeight="1" outlineLevel="1" x14ac:dyDescent="0.2">
      <c r="D75" s="56">
        <v>6</v>
      </c>
      <c r="E75" s="62" t="s">
        <v>76</v>
      </c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4"/>
      <c r="R75" s="68" t="s">
        <v>100</v>
      </c>
      <c r="S75" s="68"/>
      <c r="T75" s="68"/>
      <c r="U75" s="68"/>
      <c r="V75" s="68"/>
      <c r="W75" s="69" t="s">
        <v>29</v>
      </c>
      <c r="X75" s="70"/>
      <c r="Y75" s="71"/>
      <c r="Z75" s="60" t="s">
        <v>8</v>
      </c>
      <c r="AA75" s="60" t="s">
        <v>8</v>
      </c>
      <c r="AB75" s="60" t="s">
        <v>8</v>
      </c>
      <c r="AC75" s="3"/>
      <c r="AD75" s="3"/>
      <c r="AE75" s="3"/>
      <c r="AF75" s="3">
        <v>1</v>
      </c>
      <c r="AG75" s="3"/>
      <c r="AH75" s="3">
        <v>1</v>
      </c>
      <c r="AI75" s="3"/>
      <c r="AJ75" s="3"/>
      <c r="AK75" s="3"/>
      <c r="AL75" s="3"/>
      <c r="AM75" s="3"/>
      <c r="AN75" s="3"/>
    </row>
    <row r="76" spans="4:40" ht="15.95" customHeight="1" outlineLevel="1" x14ac:dyDescent="0.2">
      <c r="D76" s="57"/>
      <c r="E76" s="65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7"/>
      <c r="R76" s="68"/>
      <c r="S76" s="68"/>
      <c r="T76" s="68"/>
      <c r="U76" s="68"/>
      <c r="V76" s="68"/>
      <c r="W76" s="72"/>
      <c r="X76" s="73"/>
      <c r="Y76" s="74"/>
      <c r="Z76" s="61"/>
      <c r="AA76" s="61"/>
      <c r="AB76" s="61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</row>
    <row r="77" spans="4:40" ht="15.95" customHeight="1" outlineLevel="1" x14ac:dyDescent="0.2">
      <c r="D77" s="56">
        <v>7</v>
      </c>
      <c r="E77" s="62" t="s">
        <v>77</v>
      </c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4"/>
      <c r="R77" s="68" t="s">
        <v>100</v>
      </c>
      <c r="S77" s="68"/>
      <c r="T77" s="68"/>
      <c r="U77" s="68"/>
      <c r="V77" s="68"/>
      <c r="W77" s="69" t="s">
        <v>29</v>
      </c>
      <c r="X77" s="70"/>
      <c r="Y77" s="71"/>
      <c r="Z77" s="60" t="s">
        <v>8</v>
      </c>
      <c r="AA77" s="60" t="s">
        <v>8</v>
      </c>
      <c r="AB77" s="60" t="s">
        <v>8</v>
      </c>
      <c r="AC77" s="3"/>
      <c r="AD77" s="3"/>
      <c r="AE77" s="3"/>
      <c r="AF77" s="3">
        <v>1</v>
      </c>
      <c r="AG77" s="3"/>
      <c r="AH77" s="3"/>
      <c r="AI77" s="3"/>
      <c r="AJ77" s="3">
        <v>1</v>
      </c>
      <c r="AK77" s="3"/>
      <c r="AL77" s="3"/>
      <c r="AM77" s="3">
        <v>1</v>
      </c>
      <c r="AN77" s="3"/>
    </row>
    <row r="78" spans="4:40" ht="15.95" customHeight="1" outlineLevel="1" x14ac:dyDescent="0.2">
      <c r="D78" s="57"/>
      <c r="E78" s="65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7"/>
      <c r="R78" s="68"/>
      <c r="S78" s="68"/>
      <c r="T78" s="68"/>
      <c r="U78" s="68"/>
      <c r="V78" s="68"/>
      <c r="W78" s="72"/>
      <c r="X78" s="73"/>
      <c r="Y78" s="74"/>
      <c r="Z78" s="61"/>
      <c r="AA78" s="61"/>
      <c r="AB78" s="61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</row>
    <row r="79" spans="4:40" ht="15.95" customHeight="1" outlineLevel="1" x14ac:dyDescent="0.2">
      <c r="D79" s="56">
        <v>8</v>
      </c>
      <c r="E79" s="62" t="s">
        <v>78</v>
      </c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4"/>
      <c r="R79" s="68" t="s">
        <v>100</v>
      </c>
      <c r="S79" s="68"/>
      <c r="T79" s="68"/>
      <c r="U79" s="68"/>
      <c r="V79" s="68"/>
      <c r="W79" s="69" t="s">
        <v>29</v>
      </c>
      <c r="X79" s="70"/>
      <c r="Y79" s="71"/>
      <c r="Z79" s="60" t="s">
        <v>8</v>
      </c>
      <c r="AA79" s="60" t="s">
        <v>8</v>
      </c>
      <c r="AB79" s="60" t="s">
        <v>8</v>
      </c>
      <c r="AC79" s="3"/>
      <c r="AD79" s="3"/>
      <c r="AE79" s="3"/>
      <c r="AF79" s="3"/>
      <c r="AG79" s="3"/>
      <c r="AH79" s="3"/>
      <c r="AI79" s="3"/>
      <c r="AJ79" s="3">
        <v>1</v>
      </c>
      <c r="AK79" s="3"/>
      <c r="AL79" s="3"/>
      <c r="AM79" s="3"/>
      <c r="AN79" s="3"/>
    </row>
    <row r="80" spans="4:40" ht="15.95" customHeight="1" outlineLevel="1" x14ac:dyDescent="0.2">
      <c r="D80" s="57"/>
      <c r="E80" s="65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7"/>
      <c r="R80" s="68"/>
      <c r="S80" s="68"/>
      <c r="T80" s="68"/>
      <c r="U80" s="68"/>
      <c r="V80" s="68"/>
      <c r="W80" s="72"/>
      <c r="X80" s="73"/>
      <c r="Y80" s="74"/>
      <c r="Z80" s="61"/>
      <c r="AA80" s="61"/>
      <c r="AB80" s="61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</row>
    <row r="81" spans="4:40" ht="15.95" customHeight="1" outlineLevel="1" x14ac:dyDescent="0.2">
      <c r="D81" s="56">
        <v>9</v>
      </c>
      <c r="E81" s="62" t="s">
        <v>79</v>
      </c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4"/>
      <c r="R81" s="68" t="s">
        <v>100</v>
      </c>
      <c r="S81" s="68"/>
      <c r="T81" s="68"/>
      <c r="U81" s="68"/>
      <c r="V81" s="68"/>
      <c r="W81" s="69" t="s">
        <v>29</v>
      </c>
      <c r="X81" s="70"/>
      <c r="Y81" s="71"/>
      <c r="Z81" s="60" t="s">
        <v>8</v>
      </c>
      <c r="AA81" s="60" t="s">
        <v>8</v>
      </c>
      <c r="AB81" s="60" t="s">
        <v>8</v>
      </c>
      <c r="AC81" s="3"/>
      <c r="AD81" s="3"/>
      <c r="AE81" s="3">
        <v>1</v>
      </c>
      <c r="AF81" s="3"/>
      <c r="AG81" s="3"/>
      <c r="AH81" s="3"/>
      <c r="AI81" s="3">
        <v>1</v>
      </c>
      <c r="AJ81" s="3"/>
      <c r="AK81" s="3"/>
      <c r="AL81" s="3"/>
      <c r="AM81" s="3">
        <v>1</v>
      </c>
      <c r="AN81" s="3"/>
    </row>
    <row r="82" spans="4:40" ht="15.95" customHeight="1" outlineLevel="1" x14ac:dyDescent="0.2">
      <c r="D82" s="57"/>
      <c r="E82" s="65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7"/>
      <c r="R82" s="68"/>
      <c r="S82" s="68"/>
      <c r="T82" s="68"/>
      <c r="U82" s="68"/>
      <c r="V82" s="68"/>
      <c r="W82" s="72"/>
      <c r="X82" s="73"/>
      <c r="Y82" s="74"/>
      <c r="Z82" s="61"/>
      <c r="AA82" s="61"/>
      <c r="AB82" s="61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</row>
    <row r="83" spans="4:40" ht="15.95" customHeight="1" outlineLevel="1" x14ac:dyDescent="0.2">
      <c r="D83" s="56">
        <v>10</v>
      </c>
      <c r="E83" s="62" t="s">
        <v>80</v>
      </c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4"/>
      <c r="R83" s="68" t="s">
        <v>100</v>
      </c>
      <c r="S83" s="68"/>
      <c r="T83" s="68"/>
      <c r="U83" s="68"/>
      <c r="V83" s="68"/>
      <c r="W83" s="69" t="s">
        <v>29</v>
      </c>
      <c r="X83" s="70"/>
      <c r="Y83" s="71"/>
      <c r="Z83" s="60" t="s">
        <v>8</v>
      </c>
      <c r="AA83" s="60" t="s">
        <v>8</v>
      </c>
      <c r="AB83" s="60" t="s">
        <v>8</v>
      </c>
      <c r="AC83" s="3"/>
      <c r="AD83" s="3"/>
      <c r="AE83" s="3"/>
      <c r="AF83" s="3"/>
      <c r="AG83" s="3">
        <v>1</v>
      </c>
      <c r="AH83" s="3"/>
      <c r="AI83" s="3"/>
      <c r="AJ83" s="3"/>
      <c r="AK83" s="3">
        <v>1</v>
      </c>
      <c r="AL83" s="3"/>
      <c r="AM83" s="3"/>
      <c r="AN83" s="3"/>
    </row>
    <row r="84" spans="4:40" ht="15.95" customHeight="1" outlineLevel="1" x14ac:dyDescent="0.2">
      <c r="D84" s="57"/>
      <c r="E84" s="65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7"/>
      <c r="R84" s="68"/>
      <c r="S84" s="68"/>
      <c r="T84" s="68"/>
      <c r="U84" s="68"/>
      <c r="V84" s="68"/>
      <c r="W84" s="72"/>
      <c r="X84" s="73"/>
      <c r="Y84" s="74"/>
      <c r="Z84" s="61"/>
      <c r="AA84" s="61"/>
      <c r="AB84" s="61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</row>
    <row r="85" spans="4:40" ht="15.95" customHeight="1" outlineLevel="1" x14ac:dyDescent="0.2">
      <c r="D85" s="56">
        <v>11</v>
      </c>
      <c r="E85" s="62" t="s">
        <v>62</v>
      </c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4"/>
      <c r="R85" s="68" t="s">
        <v>100</v>
      </c>
      <c r="S85" s="68"/>
      <c r="T85" s="68"/>
      <c r="U85" s="68"/>
      <c r="V85" s="68"/>
      <c r="W85" s="69" t="s">
        <v>29</v>
      </c>
      <c r="X85" s="70"/>
      <c r="Y85" s="71"/>
      <c r="Z85" s="60" t="s">
        <v>8</v>
      </c>
      <c r="AA85" s="60" t="s">
        <v>8</v>
      </c>
      <c r="AB85" s="60" t="s">
        <v>8</v>
      </c>
      <c r="AC85" s="3"/>
      <c r="AD85" s="3"/>
      <c r="AE85" s="3"/>
      <c r="AF85" s="3"/>
      <c r="AG85" s="3"/>
      <c r="AH85" s="3"/>
      <c r="AI85" s="3"/>
      <c r="AJ85" s="3"/>
      <c r="AK85" s="3"/>
      <c r="AL85" s="3">
        <v>1</v>
      </c>
      <c r="AM85" s="3"/>
      <c r="AN85" s="3"/>
    </row>
    <row r="86" spans="4:40" ht="15.95" customHeight="1" outlineLevel="1" x14ac:dyDescent="0.2">
      <c r="D86" s="57"/>
      <c r="E86" s="65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7"/>
      <c r="R86" s="68"/>
      <c r="S86" s="68"/>
      <c r="T86" s="68"/>
      <c r="U86" s="68"/>
      <c r="V86" s="68"/>
      <c r="W86" s="72"/>
      <c r="X86" s="73"/>
      <c r="Y86" s="74"/>
      <c r="Z86" s="61"/>
      <c r="AA86" s="61"/>
      <c r="AB86" s="61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</row>
    <row r="87" spans="4:40" ht="23.1" customHeight="1" outlineLevel="1" x14ac:dyDescent="0.2"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86" t="s">
        <v>1</v>
      </c>
      <c r="S87" s="87"/>
      <c r="T87" s="87"/>
      <c r="U87" s="87"/>
      <c r="V87" s="87"/>
      <c r="W87" s="87"/>
      <c r="X87" s="87"/>
      <c r="Y87" s="87"/>
      <c r="Z87" s="87"/>
      <c r="AA87" s="87"/>
      <c r="AB87" s="88"/>
      <c r="AC87" s="29">
        <f>AC65+AC67+AC69+AC71+AC73+AC75+AC77+AC79+AC81+AC83+AC85</f>
        <v>0</v>
      </c>
      <c r="AD87" s="29">
        <f t="shared" ref="AD87:AN87" si="10">AD65+AD67+AD69+AD71+AD73+AD75+AD77+AD79+AD81+AD83+AD85</f>
        <v>0</v>
      </c>
      <c r="AE87" s="29">
        <f t="shared" si="10"/>
        <v>2</v>
      </c>
      <c r="AF87" s="29">
        <f t="shared" si="10"/>
        <v>2</v>
      </c>
      <c r="AG87" s="29">
        <f t="shared" si="10"/>
        <v>2</v>
      </c>
      <c r="AH87" s="29">
        <f t="shared" si="10"/>
        <v>1</v>
      </c>
      <c r="AI87" s="29">
        <f t="shared" si="10"/>
        <v>2</v>
      </c>
      <c r="AJ87" s="29">
        <f t="shared" si="10"/>
        <v>4</v>
      </c>
      <c r="AK87" s="29">
        <f t="shared" si="10"/>
        <v>2</v>
      </c>
      <c r="AL87" s="29">
        <f t="shared" si="10"/>
        <v>3</v>
      </c>
      <c r="AM87" s="29">
        <f t="shared" si="10"/>
        <v>2</v>
      </c>
      <c r="AN87" s="29">
        <f t="shared" si="10"/>
        <v>0</v>
      </c>
    </row>
    <row r="88" spans="4:40" ht="23.1" customHeight="1" outlineLevel="1" x14ac:dyDescent="0.2"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83" t="s">
        <v>2</v>
      </c>
      <c r="S88" s="84"/>
      <c r="T88" s="84"/>
      <c r="U88" s="84"/>
      <c r="V88" s="84"/>
      <c r="W88" s="84"/>
      <c r="X88" s="84"/>
      <c r="Y88" s="84"/>
      <c r="Z88" s="84"/>
      <c r="AA88" s="84"/>
      <c r="AB88" s="85"/>
      <c r="AC88" s="30">
        <f>AC66+AC68+AC70+AC72+AC74+AC76+AC78+AC80+AC82+AC84+AC86</f>
        <v>0</v>
      </c>
      <c r="AD88" s="30">
        <f t="shared" ref="AD88:AN88" si="11">AD66+AD68+AD70+AD72+AD74+AD76+AD78+AD80+AD82+AD84+AD86</f>
        <v>0</v>
      </c>
      <c r="AE88" s="30">
        <f t="shared" si="11"/>
        <v>0</v>
      </c>
      <c r="AF88" s="30">
        <f t="shared" si="11"/>
        <v>0</v>
      </c>
      <c r="AG88" s="30">
        <f t="shared" si="11"/>
        <v>0</v>
      </c>
      <c r="AH88" s="30">
        <f t="shared" si="11"/>
        <v>0</v>
      </c>
      <c r="AI88" s="30">
        <f t="shared" si="11"/>
        <v>0</v>
      </c>
      <c r="AJ88" s="30">
        <f t="shared" si="11"/>
        <v>0</v>
      </c>
      <c r="AK88" s="30">
        <f t="shared" si="11"/>
        <v>0</v>
      </c>
      <c r="AL88" s="30">
        <f t="shared" si="11"/>
        <v>0</v>
      </c>
      <c r="AM88" s="30">
        <f t="shared" si="11"/>
        <v>0</v>
      </c>
      <c r="AN88" s="30">
        <f t="shared" si="11"/>
        <v>0</v>
      </c>
    </row>
    <row r="89" spans="4:40" ht="23.1" customHeight="1" outlineLevel="1" x14ac:dyDescent="0.2"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78" t="s">
        <v>3</v>
      </c>
      <c r="S89" s="79"/>
      <c r="T89" s="79"/>
      <c r="U89" s="79"/>
      <c r="V89" s="79"/>
      <c r="W89" s="79"/>
      <c r="X89" s="79"/>
      <c r="Y89" s="79"/>
      <c r="Z89" s="79"/>
      <c r="AA89" s="79"/>
      <c r="AB89" s="80"/>
      <c r="AC89" s="27" t="str">
        <f>IFERROR((AC88*1/AC87),"---")</f>
        <v>---</v>
      </c>
      <c r="AD89" s="27" t="str">
        <f t="shared" ref="AD89:AN89" si="12">IFERROR((AD88*1/AD87),"---")</f>
        <v>---</v>
      </c>
      <c r="AE89" s="27">
        <f t="shared" si="12"/>
        <v>0</v>
      </c>
      <c r="AF89" s="27">
        <f t="shared" si="12"/>
        <v>0</v>
      </c>
      <c r="AG89" s="27">
        <f t="shared" si="12"/>
        <v>0</v>
      </c>
      <c r="AH89" s="27">
        <f t="shared" si="12"/>
        <v>0</v>
      </c>
      <c r="AI89" s="27">
        <f t="shared" si="12"/>
        <v>0</v>
      </c>
      <c r="AJ89" s="27">
        <f t="shared" si="12"/>
        <v>0</v>
      </c>
      <c r="AK89" s="27">
        <f t="shared" si="12"/>
        <v>0</v>
      </c>
      <c r="AL89" s="27">
        <f t="shared" si="12"/>
        <v>0</v>
      </c>
      <c r="AM89" s="27">
        <f t="shared" si="12"/>
        <v>0</v>
      </c>
      <c r="AN89" s="27" t="str">
        <f t="shared" si="12"/>
        <v>---</v>
      </c>
    </row>
    <row r="90" spans="4:40" ht="23.1" customHeight="1" outlineLevel="1" x14ac:dyDescent="0.2"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89" t="s">
        <v>42</v>
      </c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76">
        <f>AVERAGE(AC89:AN89)</f>
        <v>0</v>
      </c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</row>
    <row r="91" spans="4:40" ht="8.1" customHeight="1" outlineLevel="1" x14ac:dyDescent="0.2"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</row>
    <row r="92" spans="4:40" ht="24" customHeight="1" outlineLevel="1" x14ac:dyDescent="0.2">
      <c r="D92" s="58" t="s">
        <v>36</v>
      </c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9"/>
    </row>
    <row r="93" spans="4:40" ht="15.95" customHeight="1" outlineLevel="1" x14ac:dyDescent="0.2">
      <c r="D93" s="56">
        <v>1</v>
      </c>
      <c r="E93" s="62" t="s">
        <v>34</v>
      </c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4"/>
      <c r="R93" s="68" t="s">
        <v>100</v>
      </c>
      <c r="S93" s="68"/>
      <c r="T93" s="68"/>
      <c r="U93" s="68"/>
      <c r="V93" s="68"/>
      <c r="W93" s="69" t="s">
        <v>28</v>
      </c>
      <c r="X93" s="70"/>
      <c r="Y93" s="71"/>
      <c r="Z93" s="60" t="s">
        <v>8</v>
      </c>
      <c r="AA93" s="60"/>
      <c r="AB93" s="60" t="s">
        <v>8</v>
      </c>
      <c r="AC93" s="3"/>
      <c r="AD93" s="3">
        <v>1</v>
      </c>
      <c r="AE93" s="3">
        <v>1</v>
      </c>
      <c r="AF93" s="3">
        <v>1</v>
      </c>
      <c r="AG93" s="3">
        <v>1</v>
      </c>
      <c r="AH93" s="3">
        <v>1</v>
      </c>
      <c r="AI93" s="3">
        <v>1</v>
      </c>
      <c r="AJ93" s="3">
        <v>1</v>
      </c>
      <c r="AK93" s="3">
        <v>1</v>
      </c>
      <c r="AL93" s="3">
        <v>1</v>
      </c>
      <c r="AM93" s="3">
        <v>1</v>
      </c>
      <c r="AN93" s="3">
        <v>1</v>
      </c>
    </row>
    <row r="94" spans="4:40" ht="15.95" customHeight="1" outlineLevel="1" x14ac:dyDescent="0.2">
      <c r="D94" s="57"/>
      <c r="E94" s="65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7"/>
      <c r="R94" s="68"/>
      <c r="S94" s="68"/>
      <c r="T94" s="68"/>
      <c r="U94" s="68"/>
      <c r="V94" s="68"/>
      <c r="W94" s="72"/>
      <c r="X94" s="73"/>
      <c r="Y94" s="74"/>
      <c r="Z94" s="61"/>
      <c r="AA94" s="61"/>
      <c r="AB94" s="61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</row>
    <row r="95" spans="4:40" ht="15.95" customHeight="1" outlineLevel="1" x14ac:dyDescent="0.2">
      <c r="D95" s="56">
        <v>2</v>
      </c>
      <c r="E95" s="62" t="s">
        <v>11</v>
      </c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4"/>
      <c r="R95" s="68" t="s">
        <v>100</v>
      </c>
      <c r="S95" s="68"/>
      <c r="T95" s="68"/>
      <c r="U95" s="68"/>
      <c r="V95" s="68"/>
      <c r="W95" s="69" t="s">
        <v>63</v>
      </c>
      <c r="X95" s="70"/>
      <c r="Y95" s="71"/>
      <c r="Z95" s="60" t="s">
        <v>8</v>
      </c>
      <c r="AA95" s="60"/>
      <c r="AB95" s="60" t="s">
        <v>8</v>
      </c>
      <c r="AC95" s="3"/>
      <c r="AD95" s="3">
        <v>1</v>
      </c>
      <c r="AE95" s="3"/>
      <c r="AF95" s="3">
        <v>1</v>
      </c>
      <c r="AG95" s="3"/>
      <c r="AH95" s="3">
        <v>1</v>
      </c>
      <c r="AI95" s="3"/>
      <c r="AJ95" s="3">
        <v>1</v>
      </c>
      <c r="AK95" s="3"/>
      <c r="AL95" s="3">
        <v>1</v>
      </c>
      <c r="AM95" s="3"/>
      <c r="AN95" s="3"/>
    </row>
    <row r="96" spans="4:40" ht="15.95" customHeight="1" outlineLevel="1" x14ac:dyDescent="0.2">
      <c r="D96" s="57"/>
      <c r="E96" s="65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7"/>
      <c r="R96" s="68"/>
      <c r="S96" s="68"/>
      <c r="T96" s="68"/>
      <c r="U96" s="68"/>
      <c r="V96" s="68"/>
      <c r="W96" s="72"/>
      <c r="X96" s="73"/>
      <c r="Y96" s="74"/>
      <c r="Z96" s="61"/>
      <c r="AA96" s="61"/>
      <c r="AB96" s="61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</row>
    <row r="97" spans="4:40" ht="15.95" customHeight="1" outlineLevel="1" x14ac:dyDescent="0.2">
      <c r="D97" s="56">
        <v>3</v>
      </c>
      <c r="E97" s="62" t="s">
        <v>95</v>
      </c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4"/>
      <c r="R97" s="68" t="s">
        <v>100</v>
      </c>
      <c r="S97" s="68"/>
      <c r="T97" s="68"/>
      <c r="U97" s="68"/>
      <c r="V97" s="68"/>
      <c r="W97" s="69" t="s">
        <v>43</v>
      </c>
      <c r="X97" s="70"/>
      <c r="Y97" s="71"/>
      <c r="Z97" s="60" t="s">
        <v>8</v>
      </c>
      <c r="AA97" s="60"/>
      <c r="AB97" s="60" t="s">
        <v>8</v>
      </c>
      <c r="AC97" s="3"/>
      <c r="AD97" s="3">
        <v>1</v>
      </c>
      <c r="AE97" s="3"/>
      <c r="AF97" s="3"/>
      <c r="AG97" s="3">
        <v>1</v>
      </c>
      <c r="AH97" s="3"/>
      <c r="AI97" s="3"/>
      <c r="AJ97" s="3">
        <v>1</v>
      </c>
      <c r="AK97" s="3"/>
      <c r="AL97" s="3"/>
      <c r="AM97" s="3">
        <v>1</v>
      </c>
      <c r="AN97" s="3"/>
    </row>
    <row r="98" spans="4:40" ht="15.95" customHeight="1" outlineLevel="1" x14ac:dyDescent="0.2">
      <c r="D98" s="57"/>
      <c r="E98" s="65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7"/>
      <c r="R98" s="68"/>
      <c r="S98" s="68"/>
      <c r="T98" s="68"/>
      <c r="U98" s="68"/>
      <c r="V98" s="68"/>
      <c r="W98" s="72"/>
      <c r="X98" s="73"/>
      <c r="Y98" s="74"/>
      <c r="Z98" s="61"/>
      <c r="AA98" s="61"/>
      <c r="AB98" s="61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</row>
    <row r="99" spans="4:40" ht="18.75" customHeight="1" outlineLevel="1" x14ac:dyDescent="0.2">
      <c r="D99" s="56">
        <v>4</v>
      </c>
      <c r="E99" s="62" t="s">
        <v>94</v>
      </c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4"/>
      <c r="R99" s="68" t="s">
        <v>100</v>
      </c>
      <c r="S99" s="68"/>
      <c r="T99" s="68"/>
      <c r="U99" s="68"/>
      <c r="V99" s="68"/>
      <c r="W99" s="69" t="s">
        <v>63</v>
      </c>
      <c r="X99" s="70"/>
      <c r="Y99" s="71"/>
      <c r="Z99" s="60" t="s">
        <v>8</v>
      </c>
      <c r="AA99" s="60"/>
      <c r="AB99" s="60" t="s">
        <v>8</v>
      </c>
      <c r="AC99" s="3"/>
      <c r="AD99" s="3">
        <v>1</v>
      </c>
      <c r="AE99" s="3"/>
      <c r="AF99" s="3">
        <v>1</v>
      </c>
      <c r="AG99" s="3"/>
      <c r="AH99" s="3">
        <v>1</v>
      </c>
      <c r="AI99" s="3"/>
      <c r="AJ99" s="3">
        <v>1</v>
      </c>
      <c r="AK99" s="3"/>
      <c r="AL99" s="3">
        <v>1</v>
      </c>
      <c r="AM99" s="3"/>
      <c r="AN99" s="3"/>
    </row>
    <row r="100" spans="4:40" ht="21" customHeight="1" outlineLevel="1" x14ac:dyDescent="0.2">
      <c r="D100" s="57"/>
      <c r="E100" s="65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7"/>
      <c r="R100" s="68"/>
      <c r="S100" s="68"/>
      <c r="T100" s="68"/>
      <c r="U100" s="68"/>
      <c r="V100" s="68"/>
      <c r="W100" s="72"/>
      <c r="X100" s="73"/>
      <c r="Y100" s="74"/>
      <c r="Z100" s="61"/>
      <c r="AA100" s="61"/>
      <c r="AB100" s="61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</row>
    <row r="101" spans="4:40" ht="23.1" customHeight="1" outlineLevel="1" x14ac:dyDescent="0.2"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86" t="s">
        <v>1</v>
      </c>
      <c r="S101" s="87"/>
      <c r="T101" s="87"/>
      <c r="U101" s="87"/>
      <c r="V101" s="87"/>
      <c r="W101" s="87"/>
      <c r="X101" s="87"/>
      <c r="Y101" s="87"/>
      <c r="Z101" s="87"/>
      <c r="AA101" s="87"/>
      <c r="AB101" s="88"/>
      <c r="AC101" s="25">
        <f>AC93+AC95+AC97+AC99</f>
        <v>0</v>
      </c>
      <c r="AD101" s="25">
        <f t="shared" ref="AD101:AN101" si="13">AD93+AD95+AD97+AD99</f>
        <v>4</v>
      </c>
      <c r="AE101" s="25">
        <f t="shared" si="13"/>
        <v>1</v>
      </c>
      <c r="AF101" s="25">
        <f t="shared" si="13"/>
        <v>3</v>
      </c>
      <c r="AG101" s="25">
        <f t="shared" si="13"/>
        <v>2</v>
      </c>
      <c r="AH101" s="25">
        <f t="shared" si="13"/>
        <v>3</v>
      </c>
      <c r="AI101" s="25">
        <f t="shared" si="13"/>
        <v>1</v>
      </c>
      <c r="AJ101" s="25">
        <f t="shared" si="13"/>
        <v>4</v>
      </c>
      <c r="AK101" s="25">
        <f t="shared" si="13"/>
        <v>1</v>
      </c>
      <c r="AL101" s="25">
        <f t="shared" si="13"/>
        <v>3</v>
      </c>
      <c r="AM101" s="25">
        <f t="shared" si="13"/>
        <v>2</v>
      </c>
      <c r="AN101" s="25">
        <f t="shared" si="13"/>
        <v>1</v>
      </c>
    </row>
    <row r="102" spans="4:40" ht="23.1" customHeight="1" outlineLevel="1" x14ac:dyDescent="0.2"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83" t="s">
        <v>2</v>
      </c>
      <c r="S102" s="84"/>
      <c r="T102" s="84"/>
      <c r="U102" s="84"/>
      <c r="V102" s="84"/>
      <c r="W102" s="84"/>
      <c r="X102" s="84"/>
      <c r="Y102" s="84"/>
      <c r="Z102" s="84"/>
      <c r="AA102" s="84"/>
      <c r="AB102" s="85"/>
      <c r="AC102" s="26">
        <f>AC94+AC96+AC98+AC100</f>
        <v>0</v>
      </c>
      <c r="AD102" s="26">
        <f>AD94+AD96+AD98+AD100</f>
        <v>0</v>
      </c>
      <c r="AE102" s="26">
        <f t="shared" ref="AE102:AN102" si="14">AE94+AE96+AE98+AE100</f>
        <v>0</v>
      </c>
      <c r="AF102" s="26">
        <f t="shared" si="14"/>
        <v>0</v>
      </c>
      <c r="AG102" s="26">
        <f t="shared" si="14"/>
        <v>0</v>
      </c>
      <c r="AH102" s="26">
        <f t="shared" si="14"/>
        <v>0</v>
      </c>
      <c r="AI102" s="26">
        <f t="shared" si="14"/>
        <v>0</v>
      </c>
      <c r="AJ102" s="26">
        <f t="shared" si="14"/>
        <v>0</v>
      </c>
      <c r="AK102" s="26">
        <f t="shared" si="14"/>
        <v>0</v>
      </c>
      <c r="AL102" s="26">
        <f t="shared" si="14"/>
        <v>0</v>
      </c>
      <c r="AM102" s="26">
        <f t="shared" si="14"/>
        <v>0</v>
      </c>
      <c r="AN102" s="26">
        <f t="shared" si="14"/>
        <v>0</v>
      </c>
    </row>
    <row r="103" spans="4:40" ht="23.1" customHeight="1" outlineLevel="1" x14ac:dyDescent="0.2"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78" t="s">
        <v>3</v>
      </c>
      <c r="S103" s="79"/>
      <c r="T103" s="79"/>
      <c r="U103" s="79"/>
      <c r="V103" s="79"/>
      <c r="W103" s="79"/>
      <c r="X103" s="79"/>
      <c r="Y103" s="79"/>
      <c r="Z103" s="79"/>
      <c r="AA103" s="79"/>
      <c r="AB103" s="80"/>
      <c r="AC103" s="27" t="str">
        <f>IFERROR((AC102*1/AC101),"---")</f>
        <v>---</v>
      </c>
      <c r="AD103" s="27">
        <f t="shared" ref="AD103:AN103" si="15">IFERROR((AD102*1/AD101),"---")</f>
        <v>0</v>
      </c>
      <c r="AE103" s="27">
        <f t="shared" si="15"/>
        <v>0</v>
      </c>
      <c r="AF103" s="27">
        <f t="shared" si="15"/>
        <v>0</v>
      </c>
      <c r="AG103" s="27">
        <f t="shared" si="15"/>
        <v>0</v>
      </c>
      <c r="AH103" s="27">
        <f t="shared" si="15"/>
        <v>0</v>
      </c>
      <c r="AI103" s="27">
        <f t="shared" si="15"/>
        <v>0</v>
      </c>
      <c r="AJ103" s="27">
        <f t="shared" si="15"/>
        <v>0</v>
      </c>
      <c r="AK103" s="27">
        <f t="shared" si="15"/>
        <v>0</v>
      </c>
      <c r="AL103" s="27">
        <f t="shared" si="15"/>
        <v>0</v>
      </c>
      <c r="AM103" s="27">
        <f t="shared" si="15"/>
        <v>0</v>
      </c>
      <c r="AN103" s="27">
        <f t="shared" si="15"/>
        <v>0</v>
      </c>
    </row>
    <row r="104" spans="4:40" ht="23.1" customHeight="1" outlineLevel="1" x14ac:dyDescent="0.2"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89" t="s">
        <v>42</v>
      </c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76">
        <f>AVERAGE(AC103:AN103)</f>
        <v>0</v>
      </c>
      <c r="AD104" s="76"/>
      <c r="AE104" s="76"/>
      <c r="AF104" s="76"/>
      <c r="AG104" s="76"/>
      <c r="AH104" s="76"/>
      <c r="AI104" s="76"/>
      <c r="AJ104" s="76"/>
      <c r="AK104" s="76"/>
      <c r="AL104" s="76"/>
      <c r="AM104" s="76"/>
      <c r="AN104" s="76"/>
    </row>
    <row r="105" spans="4:40" ht="8.1" customHeight="1" outlineLevel="1" x14ac:dyDescent="0.2"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</row>
    <row r="106" spans="4:40" ht="5.0999999999999996" customHeight="1" outlineLevel="1" x14ac:dyDescent="0.2"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</row>
    <row r="107" spans="4:40" ht="8.1" customHeight="1" outlineLevel="1" x14ac:dyDescent="0.2"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</row>
    <row r="108" spans="4:40" ht="27" customHeight="1" outlineLevel="1" x14ac:dyDescent="0.2">
      <c r="D108" s="96" t="s">
        <v>55</v>
      </c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</row>
    <row r="109" spans="4:40" ht="18" customHeight="1" outlineLevel="1" x14ac:dyDescent="0.2">
      <c r="D109" s="94">
        <v>1</v>
      </c>
      <c r="E109" s="95" t="s">
        <v>56</v>
      </c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68" t="s">
        <v>100</v>
      </c>
      <c r="S109" s="68"/>
      <c r="T109" s="68"/>
      <c r="U109" s="68"/>
      <c r="V109" s="68"/>
      <c r="W109" s="68" t="s">
        <v>30</v>
      </c>
      <c r="X109" s="68"/>
      <c r="Y109" s="68"/>
      <c r="Z109" s="77"/>
      <c r="AA109" s="77" t="s">
        <v>8</v>
      </c>
      <c r="AB109" s="77" t="s">
        <v>8</v>
      </c>
      <c r="AC109" s="3"/>
      <c r="AD109" s="3">
        <v>1</v>
      </c>
      <c r="AE109" s="3"/>
      <c r="AF109" s="3"/>
      <c r="AG109" s="3"/>
      <c r="AH109" s="3"/>
      <c r="AI109" s="3"/>
      <c r="AJ109" s="3"/>
      <c r="AK109" s="3"/>
      <c r="AL109" s="3"/>
      <c r="AM109" s="3"/>
      <c r="AN109" s="3"/>
    </row>
    <row r="110" spans="4:40" ht="20.25" customHeight="1" outlineLevel="1" x14ac:dyDescent="0.2">
      <c r="D110" s="94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68"/>
      <c r="S110" s="68"/>
      <c r="T110" s="68"/>
      <c r="U110" s="68"/>
      <c r="V110" s="68"/>
      <c r="W110" s="68"/>
      <c r="X110" s="68"/>
      <c r="Y110" s="68"/>
      <c r="Z110" s="77"/>
      <c r="AA110" s="77"/>
      <c r="AB110" s="77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</row>
    <row r="111" spans="4:40" ht="20.25" customHeight="1" outlineLevel="1" x14ac:dyDescent="0.2">
      <c r="D111" s="94">
        <v>2</v>
      </c>
      <c r="E111" s="95" t="s">
        <v>57</v>
      </c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68" t="s">
        <v>100</v>
      </c>
      <c r="S111" s="68"/>
      <c r="T111" s="68"/>
      <c r="U111" s="68"/>
      <c r="V111" s="68"/>
      <c r="W111" s="68" t="s">
        <v>53</v>
      </c>
      <c r="X111" s="68"/>
      <c r="Y111" s="68"/>
      <c r="Z111" s="77" t="s">
        <v>8</v>
      </c>
      <c r="AA111" s="77" t="s">
        <v>8</v>
      </c>
      <c r="AB111" s="77" t="s">
        <v>8</v>
      </c>
      <c r="AC111" s="21"/>
      <c r="AD111" s="21">
        <v>1</v>
      </c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</row>
    <row r="112" spans="4:40" ht="20.25" customHeight="1" outlineLevel="1" x14ac:dyDescent="0.2">
      <c r="D112" s="94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68"/>
      <c r="S112" s="68"/>
      <c r="T112" s="68"/>
      <c r="U112" s="68"/>
      <c r="V112" s="68"/>
      <c r="W112" s="68"/>
      <c r="X112" s="68"/>
      <c r="Y112" s="68"/>
      <c r="Z112" s="77"/>
      <c r="AA112" s="77"/>
      <c r="AB112" s="77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</row>
    <row r="113" spans="4:40" ht="16.5" customHeight="1" outlineLevel="1" x14ac:dyDescent="0.2">
      <c r="D113" s="94">
        <v>3</v>
      </c>
      <c r="E113" s="62" t="s">
        <v>58</v>
      </c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4"/>
      <c r="R113" s="68" t="s">
        <v>100</v>
      </c>
      <c r="S113" s="68"/>
      <c r="T113" s="68"/>
      <c r="U113" s="68"/>
      <c r="V113" s="68"/>
      <c r="W113" s="69" t="s">
        <v>29</v>
      </c>
      <c r="X113" s="70"/>
      <c r="Y113" s="71"/>
      <c r="Z113" s="60" t="s">
        <v>8</v>
      </c>
      <c r="AA113" s="60" t="s">
        <v>8</v>
      </c>
      <c r="AB113" s="60" t="s">
        <v>8</v>
      </c>
      <c r="AC113" s="3"/>
      <c r="AD113" s="3"/>
      <c r="AE113" s="3"/>
      <c r="AF113" s="3">
        <v>1</v>
      </c>
      <c r="AG113" s="3"/>
      <c r="AH113" s="3"/>
      <c r="AI113" s="3"/>
      <c r="AJ113" s="3"/>
      <c r="AK113" s="3"/>
      <c r="AL113" s="3"/>
      <c r="AM113" s="3"/>
      <c r="AN113" s="3"/>
    </row>
    <row r="114" spans="4:40" ht="14.25" customHeight="1" outlineLevel="1" x14ac:dyDescent="0.2">
      <c r="D114" s="94"/>
      <c r="E114" s="65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7"/>
      <c r="R114" s="68"/>
      <c r="S114" s="68"/>
      <c r="T114" s="68"/>
      <c r="U114" s="68"/>
      <c r="V114" s="68"/>
      <c r="W114" s="72"/>
      <c r="X114" s="73"/>
      <c r="Y114" s="74"/>
      <c r="Z114" s="61"/>
      <c r="AA114" s="61"/>
      <c r="AB114" s="61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</row>
    <row r="115" spans="4:40" ht="30.75" customHeight="1" outlineLevel="1" x14ac:dyDescent="0.2">
      <c r="D115" s="94">
        <v>4</v>
      </c>
      <c r="E115" s="62" t="s">
        <v>59</v>
      </c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4"/>
      <c r="R115" s="69" t="s">
        <v>103</v>
      </c>
      <c r="S115" s="70"/>
      <c r="T115" s="70"/>
      <c r="U115" s="70"/>
      <c r="V115" s="71"/>
      <c r="W115" s="69" t="s">
        <v>28</v>
      </c>
      <c r="X115" s="70"/>
      <c r="Y115" s="71"/>
      <c r="Z115" s="60"/>
      <c r="AA115" s="60" t="s">
        <v>8</v>
      </c>
      <c r="AB115" s="60" t="s">
        <v>8</v>
      </c>
      <c r="AC115" s="3"/>
      <c r="AD115" s="3"/>
      <c r="AE115" s="3">
        <v>1</v>
      </c>
      <c r="AF115" s="3">
        <v>1</v>
      </c>
      <c r="AG115" s="3">
        <v>1</v>
      </c>
      <c r="AH115" s="3">
        <v>1</v>
      </c>
      <c r="AI115" s="3">
        <v>1</v>
      </c>
      <c r="AJ115" s="3">
        <v>1</v>
      </c>
      <c r="AK115" s="3">
        <v>1</v>
      </c>
      <c r="AL115" s="3">
        <v>1</v>
      </c>
      <c r="AM115" s="3">
        <v>1</v>
      </c>
      <c r="AN115" s="3">
        <v>1</v>
      </c>
    </row>
    <row r="116" spans="4:40" ht="20.25" customHeight="1" outlineLevel="1" x14ac:dyDescent="0.2">
      <c r="D116" s="94"/>
      <c r="E116" s="65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7"/>
      <c r="R116" s="72"/>
      <c r="S116" s="73"/>
      <c r="T116" s="73"/>
      <c r="U116" s="73"/>
      <c r="V116" s="74"/>
      <c r="W116" s="72"/>
      <c r="X116" s="73"/>
      <c r="Y116" s="74"/>
      <c r="Z116" s="61"/>
      <c r="AA116" s="61"/>
      <c r="AB116" s="61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</row>
    <row r="117" spans="4:40" ht="21" customHeight="1" outlineLevel="1" x14ac:dyDescent="0.2"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86" t="s">
        <v>1</v>
      </c>
      <c r="S117" s="87"/>
      <c r="T117" s="87"/>
      <c r="U117" s="87"/>
      <c r="V117" s="87"/>
      <c r="W117" s="87"/>
      <c r="X117" s="87"/>
      <c r="Y117" s="87"/>
      <c r="Z117" s="87"/>
      <c r="AA117" s="87"/>
      <c r="AB117" s="88"/>
      <c r="AC117" s="25">
        <f>AC109+AC111+AC113+AC115</f>
        <v>0</v>
      </c>
      <c r="AD117" s="25">
        <f>AD109+AD111+AD113+AD115</f>
        <v>2</v>
      </c>
      <c r="AE117" s="25">
        <f>AE109+AE111+AE113+AE115</f>
        <v>1</v>
      </c>
      <c r="AF117" s="25">
        <f t="shared" ref="AF117:AN117" si="16">AF109+AF111+AF113+AF115</f>
        <v>2</v>
      </c>
      <c r="AG117" s="25">
        <f t="shared" si="16"/>
        <v>1</v>
      </c>
      <c r="AH117" s="25">
        <f t="shared" si="16"/>
        <v>1</v>
      </c>
      <c r="AI117" s="25">
        <f t="shared" si="16"/>
        <v>1</v>
      </c>
      <c r="AJ117" s="25">
        <f t="shared" si="16"/>
        <v>1</v>
      </c>
      <c r="AK117" s="25">
        <f t="shared" si="16"/>
        <v>1</v>
      </c>
      <c r="AL117" s="25">
        <f t="shared" si="16"/>
        <v>1</v>
      </c>
      <c r="AM117" s="25">
        <f t="shared" si="16"/>
        <v>1</v>
      </c>
      <c r="AN117" s="25">
        <f t="shared" si="16"/>
        <v>1</v>
      </c>
    </row>
    <row r="118" spans="4:40" ht="24.75" customHeight="1" outlineLevel="1" x14ac:dyDescent="0.2"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83" t="s">
        <v>2</v>
      </c>
      <c r="S118" s="84"/>
      <c r="T118" s="84"/>
      <c r="U118" s="84"/>
      <c r="V118" s="84"/>
      <c r="W118" s="84"/>
      <c r="X118" s="84"/>
      <c r="Y118" s="84"/>
      <c r="Z118" s="84"/>
      <c r="AA118" s="84"/>
      <c r="AB118" s="85"/>
      <c r="AC118" s="26">
        <f>AC110+AC112+AC114+AC116</f>
        <v>0</v>
      </c>
      <c r="AD118" s="26">
        <f>AD110+AD112+AD114+AD116</f>
        <v>0</v>
      </c>
      <c r="AE118" s="26">
        <f t="shared" ref="AE118:AM118" si="17">AE110+AE112+AE114+AE116</f>
        <v>0</v>
      </c>
      <c r="AF118" s="26">
        <f t="shared" si="17"/>
        <v>0</v>
      </c>
      <c r="AG118" s="26">
        <f t="shared" si="17"/>
        <v>0</v>
      </c>
      <c r="AH118" s="26">
        <f t="shared" si="17"/>
        <v>0</v>
      </c>
      <c r="AI118" s="26">
        <f t="shared" si="17"/>
        <v>0</v>
      </c>
      <c r="AJ118" s="26">
        <f t="shared" si="17"/>
        <v>0</v>
      </c>
      <c r="AK118" s="26">
        <f t="shared" si="17"/>
        <v>0</v>
      </c>
      <c r="AL118" s="26">
        <f t="shared" si="17"/>
        <v>0</v>
      </c>
      <c r="AM118" s="26">
        <f t="shared" si="17"/>
        <v>0</v>
      </c>
      <c r="AN118" s="26">
        <f>AN110+AN112+AN114+AN116</f>
        <v>0</v>
      </c>
    </row>
    <row r="119" spans="4:40" ht="22.5" customHeight="1" outlineLevel="1" x14ac:dyDescent="0.2"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78" t="s">
        <v>48</v>
      </c>
      <c r="S119" s="79"/>
      <c r="T119" s="79"/>
      <c r="U119" s="79"/>
      <c r="V119" s="79"/>
      <c r="W119" s="79"/>
      <c r="X119" s="79"/>
      <c r="Y119" s="79"/>
      <c r="Z119" s="79"/>
      <c r="AA119" s="79"/>
      <c r="AB119" s="80"/>
      <c r="AC119" s="27" t="str">
        <f>IFERROR((AC118*1/AC117),"---")</f>
        <v>---</v>
      </c>
      <c r="AD119" s="27">
        <f t="shared" ref="AD119:AN119" si="18">IFERROR((AD118*1/AD117),"---")</f>
        <v>0</v>
      </c>
      <c r="AE119" s="27">
        <f t="shared" si="18"/>
        <v>0</v>
      </c>
      <c r="AF119" s="27">
        <f t="shared" si="18"/>
        <v>0</v>
      </c>
      <c r="AG119" s="27">
        <f t="shared" si="18"/>
        <v>0</v>
      </c>
      <c r="AH119" s="27">
        <f t="shared" si="18"/>
        <v>0</v>
      </c>
      <c r="AI119" s="27">
        <f t="shared" si="18"/>
        <v>0</v>
      </c>
      <c r="AJ119" s="27">
        <f t="shared" si="18"/>
        <v>0</v>
      </c>
      <c r="AK119" s="27">
        <f t="shared" si="18"/>
        <v>0</v>
      </c>
      <c r="AL119" s="27">
        <f t="shared" si="18"/>
        <v>0</v>
      </c>
      <c r="AM119" s="27">
        <f t="shared" si="18"/>
        <v>0</v>
      </c>
      <c r="AN119" s="27">
        <f t="shared" si="18"/>
        <v>0</v>
      </c>
    </row>
    <row r="120" spans="4:40" ht="31.5" customHeight="1" outlineLevel="1" x14ac:dyDescent="0.2"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89" t="s">
        <v>49</v>
      </c>
      <c r="S120" s="89"/>
      <c r="T120" s="89"/>
      <c r="U120" s="89"/>
      <c r="V120" s="89"/>
      <c r="W120" s="89"/>
      <c r="X120" s="89"/>
      <c r="Y120" s="89"/>
      <c r="Z120" s="89"/>
      <c r="AA120" s="89"/>
      <c r="AB120" s="89"/>
      <c r="AC120" s="76">
        <f>IFERROR(AVERAGE(AC119:AN119),"---")</f>
        <v>0</v>
      </c>
      <c r="AD120" s="76"/>
      <c r="AE120" s="76"/>
      <c r="AF120" s="76"/>
      <c r="AG120" s="76"/>
      <c r="AH120" s="76"/>
      <c r="AI120" s="76"/>
      <c r="AJ120" s="76"/>
      <c r="AK120" s="76"/>
      <c r="AL120" s="76"/>
      <c r="AM120" s="76"/>
      <c r="AN120" s="76"/>
    </row>
    <row r="121" spans="4:40" ht="18" customHeight="1" outlineLevel="1" x14ac:dyDescent="0.2"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</row>
    <row r="122" spans="4:40" ht="24" customHeight="1" outlineLevel="1" x14ac:dyDescent="0.2">
      <c r="D122" s="96" t="s">
        <v>50</v>
      </c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</row>
    <row r="123" spans="4:40" ht="16.350000000000001" customHeight="1" outlineLevel="1" x14ac:dyDescent="0.2">
      <c r="D123" s="94">
        <v>1</v>
      </c>
      <c r="E123" s="95" t="s">
        <v>51</v>
      </c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68" t="s">
        <v>100</v>
      </c>
      <c r="S123" s="68"/>
      <c r="T123" s="68"/>
      <c r="U123" s="68"/>
      <c r="V123" s="68"/>
      <c r="W123" s="68" t="s">
        <v>30</v>
      </c>
      <c r="X123" s="68"/>
      <c r="Y123" s="68"/>
      <c r="Z123" s="77"/>
      <c r="AA123" s="77" t="s">
        <v>8</v>
      </c>
      <c r="AB123" s="77" t="s">
        <v>8</v>
      </c>
      <c r="AC123" s="3"/>
      <c r="AD123" s="3">
        <v>1</v>
      </c>
      <c r="AE123" s="3"/>
      <c r="AF123" s="3"/>
      <c r="AG123" s="3"/>
      <c r="AH123" s="3"/>
      <c r="AI123" s="3"/>
      <c r="AJ123" s="3"/>
      <c r="AK123" s="3"/>
      <c r="AL123" s="3"/>
      <c r="AM123" s="3"/>
      <c r="AN123" s="3"/>
    </row>
    <row r="124" spans="4:40" ht="16.350000000000001" customHeight="1" outlineLevel="1" x14ac:dyDescent="0.2">
      <c r="D124" s="94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68"/>
      <c r="S124" s="68"/>
      <c r="T124" s="68"/>
      <c r="U124" s="68"/>
      <c r="V124" s="68"/>
      <c r="W124" s="68"/>
      <c r="X124" s="68"/>
      <c r="Y124" s="68"/>
      <c r="Z124" s="77"/>
      <c r="AA124" s="77"/>
      <c r="AB124" s="77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</row>
    <row r="125" spans="4:40" ht="16.350000000000001" customHeight="1" outlineLevel="1" x14ac:dyDescent="0.2">
      <c r="D125" s="94">
        <v>2</v>
      </c>
      <c r="E125" s="95" t="s">
        <v>52</v>
      </c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68" t="s">
        <v>100</v>
      </c>
      <c r="S125" s="68"/>
      <c r="T125" s="68"/>
      <c r="U125" s="68"/>
      <c r="V125" s="68"/>
      <c r="W125" s="68" t="s">
        <v>53</v>
      </c>
      <c r="X125" s="68"/>
      <c r="Y125" s="68"/>
      <c r="Z125" s="77" t="s">
        <v>8</v>
      </c>
      <c r="AA125" s="77" t="s">
        <v>8</v>
      </c>
      <c r="AB125" s="77" t="s">
        <v>8</v>
      </c>
      <c r="AC125" s="21"/>
      <c r="AD125" s="21">
        <v>1</v>
      </c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</row>
    <row r="126" spans="4:40" ht="16.350000000000001" customHeight="1" outlineLevel="1" x14ac:dyDescent="0.2">
      <c r="D126" s="94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68"/>
      <c r="S126" s="68"/>
      <c r="T126" s="68"/>
      <c r="U126" s="68"/>
      <c r="V126" s="68"/>
      <c r="W126" s="68"/>
      <c r="X126" s="68"/>
      <c r="Y126" s="68"/>
      <c r="Z126" s="77"/>
      <c r="AA126" s="77"/>
      <c r="AB126" s="77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4:40" ht="15.95" customHeight="1" outlineLevel="1" x14ac:dyDescent="0.2">
      <c r="D127" s="94">
        <v>3</v>
      </c>
      <c r="E127" s="62" t="s">
        <v>54</v>
      </c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4"/>
      <c r="R127" s="68" t="s">
        <v>100</v>
      </c>
      <c r="S127" s="68"/>
      <c r="T127" s="68"/>
      <c r="U127" s="68"/>
      <c r="V127" s="68"/>
      <c r="W127" s="69" t="s">
        <v>29</v>
      </c>
      <c r="X127" s="70"/>
      <c r="Y127" s="71"/>
      <c r="Z127" s="60" t="s">
        <v>8</v>
      </c>
      <c r="AA127" s="60" t="s">
        <v>8</v>
      </c>
      <c r="AB127" s="60" t="s">
        <v>8</v>
      </c>
      <c r="AC127" s="3"/>
      <c r="AD127" s="3"/>
      <c r="AE127" s="3"/>
      <c r="AF127" s="3">
        <v>1</v>
      </c>
      <c r="AG127" s="3"/>
      <c r="AH127" s="3"/>
      <c r="AI127" s="3"/>
      <c r="AJ127" s="3"/>
      <c r="AK127" s="3"/>
      <c r="AL127" s="3"/>
      <c r="AM127" s="3"/>
      <c r="AN127" s="3"/>
    </row>
    <row r="128" spans="4:40" ht="15.95" customHeight="1" outlineLevel="1" x14ac:dyDescent="0.2">
      <c r="D128" s="94"/>
      <c r="E128" s="65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7"/>
      <c r="R128" s="68"/>
      <c r="S128" s="68"/>
      <c r="T128" s="68"/>
      <c r="U128" s="68"/>
      <c r="V128" s="68"/>
      <c r="W128" s="72"/>
      <c r="X128" s="73"/>
      <c r="Y128" s="74"/>
      <c r="Z128" s="61"/>
      <c r="AA128" s="61"/>
      <c r="AB128" s="61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</row>
    <row r="129" spans="4:40" ht="24.75" customHeight="1" outlineLevel="1" x14ac:dyDescent="0.2">
      <c r="D129" s="94">
        <v>4</v>
      </c>
      <c r="E129" s="62" t="s">
        <v>60</v>
      </c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4"/>
      <c r="R129" s="69" t="s">
        <v>102</v>
      </c>
      <c r="S129" s="70"/>
      <c r="T129" s="70"/>
      <c r="U129" s="70"/>
      <c r="V129" s="71"/>
      <c r="W129" s="69" t="s">
        <v>43</v>
      </c>
      <c r="X129" s="70"/>
      <c r="Y129" s="71"/>
      <c r="Z129" s="60"/>
      <c r="AA129" s="60" t="s">
        <v>8</v>
      </c>
      <c r="AB129" s="60" t="s">
        <v>8</v>
      </c>
      <c r="AC129" s="3"/>
      <c r="AD129" s="3">
        <v>1</v>
      </c>
      <c r="AE129" s="3"/>
      <c r="AF129" s="3"/>
      <c r="AG129" s="3">
        <v>1</v>
      </c>
      <c r="AH129" s="3"/>
      <c r="AI129" s="3"/>
      <c r="AJ129" s="3">
        <v>1</v>
      </c>
      <c r="AK129" s="3"/>
      <c r="AL129" s="3"/>
      <c r="AM129" s="3">
        <v>1</v>
      </c>
      <c r="AN129" s="3"/>
    </row>
    <row r="130" spans="4:40" ht="25.5" customHeight="1" outlineLevel="1" x14ac:dyDescent="0.2">
      <c r="D130" s="94"/>
      <c r="E130" s="65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7"/>
      <c r="R130" s="72"/>
      <c r="S130" s="73"/>
      <c r="T130" s="73"/>
      <c r="U130" s="73"/>
      <c r="V130" s="74"/>
      <c r="W130" s="72"/>
      <c r="X130" s="73"/>
      <c r="Y130" s="74"/>
      <c r="Z130" s="61"/>
      <c r="AA130" s="61"/>
      <c r="AB130" s="61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</row>
    <row r="131" spans="4:40" ht="23.1" customHeight="1" outlineLevel="1" x14ac:dyDescent="0.2"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86" t="s">
        <v>1</v>
      </c>
      <c r="S131" s="87"/>
      <c r="T131" s="87"/>
      <c r="U131" s="87"/>
      <c r="V131" s="87"/>
      <c r="W131" s="87"/>
      <c r="X131" s="87"/>
      <c r="Y131" s="87"/>
      <c r="Z131" s="87"/>
      <c r="AA131" s="87"/>
      <c r="AB131" s="88"/>
      <c r="AC131" s="25">
        <f t="shared" ref="AC131:AN131" si="19">AC123+AC125+AC127+AC129</f>
        <v>0</v>
      </c>
      <c r="AD131" s="25">
        <f t="shared" si="19"/>
        <v>3</v>
      </c>
      <c r="AE131" s="25">
        <f t="shared" si="19"/>
        <v>0</v>
      </c>
      <c r="AF131" s="25">
        <f t="shared" si="19"/>
        <v>1</v>
      </c>
      <c r="AG131" s="25">
        <f t="shared" si="19"/>
        <v>1</v>
      </c>
      <c r="AH131" s="25">
        <f t="shared" si="19"/>
        <v>0</v>
      </c>
      <c r="AI131" s="25">
        <f t="shared" si="19"/>
        <v>0</v>
      </c>
      <c r="AJ131" s="25">
        <f t="shared" si="19"/>
        <v>1</v>
      </c>
      <c r="AK131" s="25">
        <f t="shared" si="19"/>
        <v>0</v>
      </c>
      <c r="AL131" s="25">
        <f t="shared" si="19"/>
        <v>0</v>
      </c>
      <c r="AM131" s="25">
        <f t="shared" si="19"/>
        <v>1</v>
      </c>
      <c r="AN131" s="25">
        <f t="shared" si="19"/>
        <v>0</v>
      </c>
    </row>
    <row r="132" spans="4:40" ht="23.1" customHeight="1" outlineLevel="1" x14ac:dyDescent="0.2"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83" t="s">
        <v>2</v>
      </c>
      <c r="S132" s="84"/>
      <c r="T132" s="84"/>
      <c r="U132" s="84"/>
      <c r="V132" s="84"/>
      <c r="W132" s="84"/>
      <c r="X132" s="84"/>
      <c r="Y132" s="84"/>
      <c r="Z132" s="84"/>
      <c r="AA132" s="84"/>
      <c r="AB132" s="85"/>
      <c r="AC132" s="26">
        <f t="shared" ref="AC132:AN132" si="20">AC124+AC126+AC128+AC130</f>
        <v>0</v>
      </c>
      <c r="AD132" s="26">
        <f t="shared" si="20"/>
        <v>0</v>
      </c>
      <c r="AE132" s="26">
        <f t="shared" si="20"/>
        <v>0</v>
      </c>
      <c r="AF132" s="26">
        <f t="shared" si="20"/>
        <v>0</v>
      </c>
      <c r="AG132" s="26">
        <f t="shared" si="20"/>
        <v>0</v>
      </c>
      <c r="AH132" s="26">
        <f t="shared" si="20"/>
        <v>0</v>
      </c>
      <c r="AI132" s="26">
        <f t="shared" si="20"/>
        <v>0</v>
      </c>
      <c r="AJ132" s="26">
        <f t="shared" si="20"/>
        <v>0</v>
      </c>
      <c r="AK132" s="26">
        <f t="shared" si="20"/>
        <v>0</v>
      </c>
      <c r="AL132" s="26">
        <f t="shared" si="20"/>
        <v>0</v>
      </c>
      <c r="AM132" s="26">
        <f t="shared" si="20"/>
        <v>0</v>
      </c>
      <c r="AN132" s="26">
        <f t="shared" si="20"/>
        <v>0</v>
      </c>
    </row>
    <row r="133" spans="4:40" ht="23.1" customHeight="1" outlineLevel="1" x14ac:dyDescent="0.2"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78" t="s">
        <v>48</v>
      </c>
      <c r="S133" s="79"/>
      <c r="T133" s="79"/>
      <c r="U133" s="79"/>
      <c r="V133" s="79"/>
      <c r="W133" s="79"/>
      <c r="X133" s="79"/>
      <c r="Y133" s="79"/>
      <c r="Z133" s="79"/>
      <c r="AA133" s="79"/>
      <c r="AB133" s="80"/>
      <c r="AC133" s="27" t="str">
        <f>IFERROR((AC132*1/AC131),"---")</f>
        <v>---</v>
      </c>
      <c r="AD133" s="27">
        <f t="shared" ref="AD133:AN133" si="21">IFERROR((AD132*1/AD131),"---")</f>
        <v>0</v>
      </c>
      <c r="AE133" s="27" t="str">
        <f t="shared" si="21"/>
        <v>---</v>
      </c>
      <c r="AF133" s="27">
        <f t="shared" si="21"/>
        <v>0</v>
      </c>
      <c r="AG133" s="27">
        <f t="shared" si="21"/>
        <v>0</v>
      </c>
      <c r="AH133" s="27" t="str">
        <f t="shared" si="21"/>
        <v>---</v>
      </c>
      <c r="AI133" s="27" t="str">
        <f t="shared" si="21"/>
        <v>---</v>
      </c>
      <c r="AJ133" s="27">
        <f t="shared" si="21"/>
        <v>0</v>
      </c>
      <c r="AK133" s="27" t="str">
        <f t="shared" si="21"/>
        <v>---</v>
      </c>
      <c r="AL133" s="27" t="str">
        <f t="shared" si="21"/>
        <v>---</v>
      </c>
      <c r="AM133" s="27">
        <f t="shared" si="21"/>
        <v>0</v>
      </c>
      <c r="AN133" s="27" t="str">
        <f t="shared" si="21"/>
        <v>---</v>
      </c>
    </row>
    <row r="134" spans="4:40" ht="23.1" customHeight="1" outlineLevel="1" x14ac:dyDescent="0.2"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89" t="s">
        <v>49</v>
      </c>
      <c r="S134" s="89"/>
      <c r="T134" s="89"/>
      <c r="U134" s="89"/>
      <c r="V134" s="89"/>
      <c r="W134" s="89"/>
      <c r="X134" s="89"/>
      <c r="Y134" s="89"/>
      <c r="Z134" s="89"/>
      <c r="AA134" s="89"/>
      <c r="AB134" s="89"/>
      <c r="AC134" s="76">
        <f>IFERROR(AVERAGE(AC133:AN133),"---")</f>
        <v>0</v>
      </c>
      <c r="AD134" s="76"/>
      <c r="AE134" s="76"/>
      <c r="AF134" s="76"/>
      <c r="AG134" s="76"/>
      <c r="AH134" s="76"/>
      <c r="AI134" s="76"/>
      <c r="AJ134" s="76"/>
      <c r="AK134" s="76"/>
      <c r="AL134" s="76"/>
      <c r="AM134" s="76"/>
      <c r="AN134" s="76"/>
    </row>
    <row r="135" spans="4:40" ht="8.1" customHeight="1" outlineLevel="1" x14ac:dyDescent="0.2"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</row>
    <row r="136" spans="4:40" ht="24" customHeight="1" outlineLevel="1" x14ac:dyDescent="0.2">
      <c r="D136" s="58" t="s">
        <v>38</v>
      </c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  <c r="AA136" s="59"/>
      <c r="AB136" s="59"/>
      <c r="AC136" s="59"/>
      <c r="AD136" s="59"/>
      <c r="AE136" s="59"/>
      <c r="AF136" s="59"/>
      <c r="AG136" s="59"/>
      <c r="AH136" s="59"/>
      <c r="AI136" s="59"/>
      <c r="AJ136" s="59"/>
      <c r="AK136" s="59"/>
      <c r="AL136" s="59"/>
      <c r="AM136" s="59"/>
      <c r="AN136" s="59"/>
    </row>
    <row r="137" spans="4:40" ht="16.350000000000001" customHeight="1" outlineLevel="1" x14ac:dyDescent="0.2">
      <c r="D137" s="56">
        <v>1</v>
      </c>
      <c r="E137" s="62" t="s">
        <v>9</v>
      </c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4"/>
      <c r="R137" s="68" t="s">
        <v>100</v>
      </c>
      <c r="S137" s="68"/>
      <c r="T137" s="68"/>
      <c r="U137" s="68"/>
      <c r="V137" s="68"/>
      <c r="W137" s="69" t="s">
        <v>43</v>
      </c>
      <c r="X137" s="70"/>
      <c r="Y137" s="71"/>
      <c r="Z137" s="60"/>
      <c r="AA137" s="60" t="s">
        <v>8</v>
      </c>
      <c r="AB137" s="60" t="s">
        <v>8</v>
      </c>
      <c r="AC137" s="3"/>
      <c r="AD137" s="3">
        <v>1</v>
      </c>
      <c r="AE137" s="3"/>
      <c r="AF137" s="3"/>
      <c r="AG137" s="3">
        <v>1</v>
      </c>
      <c r="AH137" s="3"/>
      <c r="AI137" s="3"/>
      <c r="AJ137" s="3">
        <v>1</v>
      </c>
      <c r="AK137" s="3"/>
      <c r="AL137" s="3"/>
      <c r="AM137" s="3">
        <v>1</v>
      </c>
      <c r="AN137" s="3"/>
    </row>
    <row r="138" spans="4:40" ht="16.350000000000001" customHeight="1" outlineLevel="1" x14ac:dyDescent="0.2">
      <c r="D138" s="57"/>
      <c r="E138" s="65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7"/>
      <c r="R138" s="68"/>
      <c r="S138" s="68"/>
      <c r="T138" s="68"/>
      <c r="U138" s="68"/>
      <c r="V138" s="68"/>
      <c r="W138" s="72"/>
      <c r="X138" s="73"/>
      <c r="Y138" s="74"/>
      <c r="Z138" s="61"/>
      <c r="AA138" s="61"/>
      <c r="AB138" s="61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</row>
    <row r="139" spans="4:40" ht="16.350000000000001" customHeight="1" outlineLevel="1" x14ac:dyDescent="0.2">
      <c r="D139" s="56">
        <v>2</v>
      </c>
      <c r="E139" s="62" t="s">
        <v>39</v>
      </c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4"/>
      <c r="R139" s="68" t="s">
        <v>100</v>
      </c>
      <c r="S139" s="68"/>
      <c r="T139" s="68"/>
      <c r="U139" s="68"/>
      <c r="V139" s="68"/>
      <c r="W139" s="69" t="s">
        <v>28</v>
      </c>
      <c r="X139" s="70"/>
      <c r="Y139" s="71"/>
      <c r="Z139" s="60"/>
      <c r="AA139" s="60" t="s">
        <v>8</v>
      </c>
      <c r="AB139" s="60" t="s">
        <v>8</v>
      </c>
      <c r="AC139" s="3"/>
      <c r="AD139" s="3">
        <v>1</v>
      </c>
      <c r="AE139" s="3">
        <v>1</v>
      </c>
      <c r="AF139" s="3">
        <v>1</v>
      </c>
      <c r="AG139" s="3">
        <v>1</v>
      </c>
      <c r="AH139" s="3">
        <v>1</v>
      </c>
      <c r="AI139" s="3">
        <v>1</v>
      </c>
      <c r="AJ139" s="3">
        <v>1</v>
      </c>
      <c r="AK139" s="3">
        <v>1</v>
      </c>
      <c r="AL139" s="3">
        <v>1</v>
      </c>
      <c r="AM139" s="3">
        <v>1</v>
      </c>
      <c r="AN139" s="3">
        <v>1</v>
      </c>
    </row>
    <row r="140" spans="4:40" ht="16.350000000000001" customHeight="1" outlineLevel="1" x14ac:dyDescent="0.2">
      <c r="D140" s="57"/>
      <c r="E140" s="65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7"/>
      <c r="R140" s="68"/>
      <c r="S140" s="68"/>
      <c r="T140" s="68"/>
      <c r="U140" s="68"/>
      <c r="V140" s="68"/>
      <c r="W140" s="72"/>
      <c r="X140" s="73"/>
      <c r="Y140" s="74"/>
      <c r="Z140" s="61"/>
      <c r="AA140" s="61"/>
      <c r="AB140" s="61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</row>
    <row r="141" spans="4:40" ht="19.5" customHeight="1" outlineLevel="1" x14ac:dyDescent="0.2">
      <c r="D141" s="56">
        <v>3</v>
      </c>
      <c r="E141" s="62" t="s">
        <v>98</v>
      </c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4"/>
      <c r="R141" s="68" t="s">
        <v>100</v>
      </c>
      <c r="S141" s="68"/>
      <c r="T141" s="68"/>
      <c r="U141" s="68"/>
      <c r="V141" s="68"/>
      <c r="W141" s="69" t="s">
        <v>29</v>
      </c>
      <c r="X141" s="70"/>
      <c r="Y141" s="71"/>
      <c r="Z141" s="60" t="s">
        <v>8</v>
      </c>
      <c r="AA141" s="60" t="s">
        <v>8</v>
      </c>
      <c r="AB141" s="60" t="s">
        <v>8</v>
      </c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>
        <v>1</v>
      </c>
    </row>
    <row r="142" spans="4:40" ht="24.75" customHeight="1" outlineLevel="1" x14ac:dyDescent="0.2">
      <c r="D142" s="57"/>
      <c r="E142" s="65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7"/>
      <c r="R142" s="68"/>
      <c r="S142" s="68"/>
      <c r="T142" s="68"/>
      <c r="U142" s="68"/>
      <c r="V142" s="68"/>
      <c r="W142" s="72"/>
      <c r="X142" s="73"/>
      <c r="Y142" s="74"/>
      <c r="Z142" s="61"/>
      <c r="AA142" s="61"/>
      <c r="AB142" s="61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</row>
    <row r="143" spans="4:40" ht="23.1" customHeight="1" outlineLevel="1" x14ac:dyDescent="0.2">
      <c r="D143" s="90"/>
      <c r="E143" s="90"/>
      <c r="F143" s="90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1"/>
      <c r="R143" s="86" t="s">
        <v>1</v>
      </c>
      <c r="S143" s="87"/>
      <c r="T143" s="87"/>
      <c r="U143" s="87"/>
      <c r="V143" s="87"/>
      <c r="W143" s="87"/>
      <c r="X143" s="87"/>
      <c r="Y143" s="87"/>
      <c r="Z143" s="87"/>
      <c r="AA143" s="87"/>
      <c r="AB143" s="88"/>
      <c r="AC143" s="25">
        <f t="shared" ref="AC143:AN143" si="22">AC137+AC139+AC141</f>
        <v>0</v>
      </c>
      <c r="AD143" s="25">
        <f t="shared" si="22"/>
        <v>2</v>
      </c>
      <c r="AE143" s="25">
        <f t="shared" si="22"/>
        <v>1</v>
      </c>
      <c r="AF143" s="25">
        <f t="shared" si="22"/>
        <v>1</v>
      </c>
      <c r="AG143" s="25">
        <f t="shared" si="22"/>
        <v>2</v>
      </c>
      <c r="AH143" s="25">
        <f t="shared" si="22"/>
        <v>1</v>
      </c>
      <c r="AI143" s="25">
        <f t="shared" si="22"/>
        <v>1</v>
      </c>
      <c r="AJ143" s="25">
        <f t="shared" si="22"/>
        <v>2</v>
      </c>
      <c r="AK143" s="25">
        <f t="shared" si="22"/>
        <v>1</v>
      </c>
      <c r="AL143" s="25">
        <f t="shared" si="22"/>
        <v>1</v>
      </c>
      <c r="AM143" s="25">
        <f t="shared" si="22"/>
        <v>2</v>
      </c>
      <c r="AN143" s="25">
        <f t="shared" si="22"/>
        <v>2</v>
      </c>
    </row>
    <row r="144" spans="4:40" ht="23.1" customHeight="1" x14ac:dyDescent="0.2">
      <c r="D144" s="92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3"/>
      <c r="R144" s="83" t="s">
        <v>2</v>
      </c>
      <c r="S144" s="84"/>
      <c r="T144" s="84"/>
      <c r="U144" s="84"/>
      <c r="V144" s="84"/>
      <c r="W144" s="84"/>
      <c r="X144" s="84"/>
      <c r="Y144" s="84"/>
      <c r="Z144" s="84"/>
      <c r="AA144" s="84"/>
      <c r="AB144" s="85"/>
      <c r="AC144" s="26">
        <f t="shared" ref="AC144:AN144" si="23">AC138+AC140+AC142</f>
        <v>0</v>
      </c>
      <c r="AD144" s="26">
        <f t="shared" si="23"/>
        <v>0</v>
      </c>
      <c r="AE144" s="26">
        <f t="shared" si="23"/>
        <v>0</v>
      </c>
      <c r="AF144" s="26">
        <f t="shared" si="23"/>
        <v>0</v>
      </c>
      <c r="AG144" s="26">
        <f t="shared" si="23"/>
        <v>0</v>
      </c>
      <c r="AH144" s="26">
        <f t="shared" si="23"/>
        <v>0</v>
      </c>
      <c r="AI144" s="26">
        <f t="shared" si="23"/>
        <v>0</v>
      </c>
      <c r="AJ144" s="26">
        <f t="shared" si="23"/>
        <v>0</v>
      </c>
      <c r="AK144" s="26">
        <f t="shared" si="23"/>
        <v>0</v>
      </c>
      <c r="AL144" s="26">
        <f t="shared" si="23"/>
        <v>0</v>
      </c>
      <c r="AM144" s="26">
        <f t="shared" si="23"/>
        <v>0</v>
      </c>
      <c r="AN144" s="26">
        <f t="shared" si="23"/>
        <v>0</v>
      </c>
    </row>
    <row r="145" spans="4:40" ht="23.1" customHeight="1" x14ac:dyDescent="0.2">
      <c r="D145" s="92"/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2"/>
      <c r="Q145" s="93"/>
      <c r="R145" s="78" t="s">
        <v>3</v>
      </c>
      <c r="S145" s="79"/>
      <c r="T145" s="79"/>
      <c r="U145" s="79"/>
      <c r="V145" s="79"/>
      <c r="W145" s="79"/>
      <c r="X145" s="79"/>
      <c r="Y145" s="79"/>
      <c r="Z145" s="79"/>
      <c r="AA145" s="79"/>
      <c r="AB145" s="80"/>
      <c r="AC145" s="27" t="str">
        <f>IFERROR((AC144*1/AC143),"---")</f>
        <v>---</v>
      </c>
      <c r="AD145" s="27">
        <f t="shared" ref="AD145:AN145" si="24">IFERROR((AD144*1/AD143),"---")</f>
        <v>0</v>
      </c>
      <c r="AE145" s="27">
        <f t="shared" si="24"/>
        <v>0</v>
      </c>
      <c r="AF145" s="27">
        <f t="shared" si="24"/>
        <v>0</v>
      </c>
      <c r="AG145" s="27">
        <f t="shared" si="24"/>
        <v>0</v>
      </c>
      <c r="AH145" s="27">
        <f t="shared" si="24"/>
        <v>0</v>
      </c>
      <c r="AI145" s="27">
        <f t="shared" si="24"/>
        <v>0</v>
      </c>
      <c r="AJ145" s="27">
        <f t="shared" si="24"/>
        <v>0</v>
      </c>
      <c r="AK145" s="27">
        <f t="shared" si="24"/>
        <v>0</v>
      </c>
      <c r="AL145" s="27">
        <f t="shared" si="24"/>
        <v>0</v>
      </c>
      <c r="AM145" s="27">
        <f t="shared" si="24"/>
        <v>0</v>
      </c>
      <c r="AN145" s="27">
        <f t="shared" si="24"/>
        <v>0</v>
      </c>
    </row>
    <row r="146" spans="4:40" ht="8.1" customHeight="1" outlineLevel="1" x14ac:dyDescent="0.2"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</row>
    <row r="147" spans="4:40" ht="24" customHeight="1" outlineLevel="1" x14ac:dyDescent="0.2">
      <c r="D147" s="58" t="s">
        <v>37</v>
      </c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  <c r="AE147" s="59"/>
      <c r="AF147" s="59"/>
      <c r="AG147" s="59"/>
      <c r="AH147" s="59"/>
      <c r="AI147" s="59"/>
      <c r="AJ147" s="59"/>
      <c r="AK147" s="59"/>
      <c r="AL147" s="59"/>
      <c r="AM147" s="59"/>
      <c r="AN147" s="59"/>
    </row>
    <row r="148" spans="4:40" ht="17.25" customHeight="1" outlineLevel="1" x14ac:dyDescent="0.2">
      <c r="D148" s="56">
        <v>1</v>
      </c>
      <c r="E148" s="62" t="s">
        <v>99</v>
      </c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4"/>
      <c r="R148" s="68" t="s">
        <v>100</v>
      </c>
      <c r="S148" s="68"/>
      <c r="T148" s="68"/>
      <c r="U148" s="68"/>
      <c r="V148" s="68"/>
      <c r="W148" s="69" t="s">
        <v>43</v>
      </c>
      <c r="X148" s="70"/>
      <c r="Y148" s="71"/>
      <c r="Z148" s="60" t="s">
        <v>8</v>
      </c>
      <c r="AA148" s="60" t="s">
        <v>8</v>
      </c>
      <c r="AB148" s="60" t="s">
        <v>8</v>
      </c>
      <c r="AC148" s="3"/>
      <c r="AD148" s="3">
        <v>1</v>
      </c>
      <c r="AE148" s="3"/>
      <c r="AF148" s="3"/>
      <c r="AG148" s="3">
        <v>1</v>
      </c>
      <c r="AH148" s="3"/>
      <c r="AI148" s="3"/>
      <c r="AJ148" s="3">
        <v>1</v>
      </c>
      <c r="AK148" s="3"/>
      <c r="AL148" s="3"/>
      <c r="AM148" s="3">
        <v>1</v>
      </c>
      <c r="AN148" s="3"/>
    </row>
    <row r="149" spans="4:40" ht="16.5" customHeight="1" outlineLevel="1" x14ac:dyDescent="0.2">
      <c r="D149" s="57"/>
      <c r="E149" s="65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7"/>
      <c r="R149" s="68"/>
      <c r="S149" s="68"/>
      <c r="T149" s="68"/>
      <c r="U149" s="68"/>
      <c r="V149" s="68"/>
      <c r="W149" s="72"/>
      <c r="X149" s="73"/>
      <c r="Y149" s="74"/>
      <c r="Z149" s="61"/>
      <c r="AA149" s="61"/>
      <c r="AB149" s="61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</row>
    <row r="150" spans="4:40" ht="23.1" customHeight="1" outlineLevel="1" x14ac:dyDescent="0.2">
      <c r="D150" s="90"/>
      <c r="E150" s="90"/>
      <c r="F150" s="90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1"/>
      <c r="R150" s="86" t="s">
        <v>1</v>
      </c>
      <c r="S150" s="87"/>
      <c r="T150" s="87"/>
      <c r="U150" s="87"/>
      <c r="V150" s="87"/>
      <c r="W150" s="87"/>
      <c r="X150" s="87"/>
      <c r="Y150" s="87"/>
      <c r="Z150" s="87"/>
      <c r="AA150" s="87"/>
      <c r="AB150" s="88"/>
      <c r="AC150" s="25">
        <f>AC148</f>
        <v>0</v>
      </c>
      <c r="AD150" s="25">
        <f>AD148</f>
        <v>1</v>
      </c>
      <c r="AE150" s="25">
        <f t="shared" ref="AE150:AN150" si="25">AE148</f>
        <v>0</v>
      </c>
      <c r="AF150" s="25">
        <f t="shared" si="25"/>
        <v>0</v>
      </c>
      <c r="AG150" s="25">
        <f t="shared" si="25"/>
        <v>1</v>
      </c>
      <c r="AH150" s="25">
        <f t="shared" si="25"/>
        <v>0</v>
      </c>
      <c r="AI150" s="25">
        <f t="shared" si="25"/>
        <v>0</v>
      </c>
      <c r="AJ150" s="25">
        <f t="shared" si="25"/>
        <v>1</v>
      </c>
      <c r="AK150" s="25">
        <f t="shared" si="25"/>
        <v>0</v>
      </c>
      <c r="AL150" s="25">
        <f t="shared" si="25"/>
        <v>0</v>
      </c>
      <c r="AM150" s="25">
        <f t="shared" si="25"/>
        <v>1</v>
      </c>
      <c r="AN150" s="25">
        <f t="shared" si="25"/>
        <v>0</v>
      </c>
    </row>
    <row r="151" spans="4:40" ht="23.1" customHeight="1" x14ac:dyDescent="0.2">
      <c r="D151" s="92"/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2"/>
      <c r="Q151" s="93"/>
      <c r="R151" s="83" t="s">
        <v>2</v>
      </c>
      <c r="S151" s="84"/>
      <c r="T151" s="84"/>
      <c r="U151" s="84"/>
      <c r="V151" s="84"/>
      <c r="W151" s="84"/>
      <c r="X151" s="84"/>
      <c r="Y151" s="84"/>
      <c r="Z151" s="84"/>
      <c r="AA151" s="84"/>
      <c r="AB151" s="85"/>
      <c r="AC151" s="26">
        <f>AC149</f>
        <v>0</v>
      </c>
      <c r="AD151" s="26">
        <f>AD149</f>
        <v>0</v>
      </c>
      <c r="AE151" s="26">
        <f t="shared" ref="AE151:AN151" si="26">AE149</f>
        <v>0</v>
      </c>
      <c r="AF151" s="26">
        <f t="shared" si="26"/>
        <v>0</v>
      </c>
      <c r="AG151" s="26">
        <f t="shared" si="26"/>
        <v>0</v>
      </c>
      <c r="AH151" s="26">
        <f t="shared" si="26"/>
        <v>0</v>
      </c>
      <c r="AI151" s="26">
        <f t="shared" si="26"/>
        <v>0</v>
      </c>
      <c r="AJ151" s="26">
        <f t="shared" si="26"/>
        <v>0</v>
      </c>
      <c r="AK151" s="26">
        <f t="shared" si="26"/>
        <v>0</v>
      </c>
      <c r="AL151" s="26">
        <f t="shared" si="26"/>
        <v>0</v>
      </c>
      <c r="AM151" s="26">
        <f t="shared" si="26"/>
        <v>0</v>
      </c>
      <c r="AN151" s="26">
        <f t="shared" si="26"/>
        <v>0</v>
      </c>
    </row>
    <row r="152" spans="4:40" ht="23.1" customHeight="1" x14ac:dyDescent="0.2">
      <c r="D152" s="92"/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2"/>
      <c r="Q152" s="93"/>
      <c r="R152" s="78" t="s">
        <v>3</v>
      </c>
      <c r="S152" s="79"/>
      <c r="T152" s="79"/>
      <c r="U152" s="79"/>
      <c r="V152" s="79"/>
      <c r="W152" s="79"/>
      <c r="X152" s="79"/>
      <c r="Y152" s="79"/>
      <c r="Z152" s="79"/>
      <c r="AA152" s="79"/>
      <c r="AB152" s="80"/>
      <c r="AC152" s="27" t="str">
        <f>IFERROR((AC151*1/AC150),"---")</f>
        <v>---</v>
      </c>
      <c r="AD152" s="27">
        <f>IFERROR((AD151*1/AD150),"---")</f>
        <v>0</v>
      </c>
      <c r="AE152" s="27" t="str">
        <f t="shared" ref="AE152:AN152" si="27">IFERROR((AE151*1/AE150),"---")</f>
        <v>---</v>
      </c>
      <c r="AF152" s="27" t="str">
        <f t="shared" si="27"/>
        <v>---</v>
      </c>
      <c r="AG152" s="27">
        <f t="shared" si="27"/>
        <v>0</v>
      </c>
      <c r="AH152" s="27" t="str">
        <f t="shared" si="27"/>
        <v>---</v>
      </c>
      <c r="AI152" s="27" t="str">
        <f t="shared" si="27"/>
        <v>---</v>
      </c>
      <c r="AJ152" s="27">
        <f t="shared" si="27"/>
        <v>0</v>
      </c>
      <c r="AK152" s="27" t="str">
        <f t="shared" si="27"/>
        <v>---</v>
      </c>
      <c r="AL152" s="27" t="str">
        <f t="shared" si="27"/>
        <v>---</v>
      </c>
      <c r="AM152" s="27">
        <f t="shared" si="27"/>
        <v>0</v>
      </c>
      <c r="AN152" s="27" t="str">
        <f t="shared" si="27"/>
        <v>---</v>
      </c>
    </row>
    <row r="153" spans="4:40" ht="23.1" customHeight="1" x14ac:dyDescent="0.2"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89" t="s">
        <v>42</v>
      </c>
      <c r="S153" s="89"/>
      <c r="T153" s="89"/>
      <c r="U153" s="89"/>
      <c r="V153" s="89"/>
      <c r="W153" s="89"/>
      <c r="X153" s="89"/>
      <c r="Y153" s="89"/>
      <c r="Z153" s="89"/>
      <c r="AA153" s="89"/>
      <c r="AB153" s="89"/>
      <c r="AC153" s="76">
        <f>AVERAGE(AC152:AN152)</f>
        <v>0</v>
      </c>
      <c r="AD153" s="76"/>
      <c r="AE153" s="76"/>
      <c r="AF153" s="76"/>
      <c r="AG153" s="76"/>
      <c r="AH153" s="76"/>
      <c r="AI153" s="76"/>
      <c r="AJ153" s="76"/>
      <c r="AK153" s="76"/>
      <c r="AL153" s="76"/>
      <c r="AM153" s="76"/>
      <c r="AN153" s="76"/>
    </row>
    <row r="154" spans="4:40" ht="8.1" customHeight="1" x14ac:dyDescent="0.2"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4:40" ht="23.1" customHeight="1" x14ac:dyDescent="0.2">
      <c r="D155" s="105" t="s">
        <v>4</v>
      </c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7"/>
      <c r="R155" s="86" t="s">
        <v>1</v>
      </c>
      <c r="S155" s="87"/>
      <c r="T155" s="87"/>
      <c r="U155" s="87"/>
      <c r="V155" s="87"/>
      <c r="W155" s="87"/>
      <c r="X155" s="87"/>
      <c r="Y155" s="87"/>
      <c r="Z155" s="87"/>
      <c r="AA155" s="87"/>
      <c r="AB155" s="88"/>
      <c r="AC155" s="31">
        <f t="shared" ref="AC155:AG156" si="28">AC150+AC143+AC131+AC101+AC87+AC60+AC37+AC18+AC117</f>
        <v>2</v>
      </c>
      <c r="AD155" s="31">
        <f t="shared" si="28"/>
        <v>21</v>
      </c>
      <c r="AE155" s="31">
        <f t="shared" si="28"/>
        <v>11</v>
      </c>
      <c r="AF155" s="31">
        <f t="shared" si="28"/>
        <v>16</v>
      </c>
      <c r="AG155" s="31">
        <f t="shared" si="28"/>
        <v>16</v>
      </c>
      <c r="AH155" s="31">
        <f>AH150+AH143+AH131+AH87+AH60+AH37+AH18+AH101+AH117</f>
        <v>10</v>
      </c>
      <c r="AI155" s="31">
        <f t="shared" ref="AI155:AN156" si="29">AI150+AI143+AI131+AI101+AI87+AI60+AI37+AI18+AI117</f>
        <v>8</v>
      </c>
      <c r="AJ155" s="31">
        <f t="shared" si="29"/>
        <v>18</v>
      </c>
      <c r="AK155" s="31">
        <f t="shared" si="29"/>
        <v>9</v>
      </c>
      <c r="AL155" s="31">
        <f t="shared" si="29"/>
        <v>11</v>
      </c>
      <c r="AM155" s="31">
        <f t="shared" si="29"/>
        <v>14</v>
      </c>
      <c r="AN155" s="31">
        <f t="shared" si="29"/>
        <v>7</v>
      </c>
    </row>
    <row r="156" spans="4:40" ht="23.1" customHeight="1" x14ac:dyDescent="0.2">
      <c r="D156" s="108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09"/>
      <c r="P156" s="109"/>
      <c r="Q156" s="110"/>
      <c r="R156" s="83" t="s">
        <v>2</v>
      </c>
      <c r="S156" s="84"/>
      <c r="T156" s="84"/>
      <c r="U156" s="84"/>
      <c r="V156" s="84"/>
      <c r="W156" s="84"/>
      <c r="X156" s="84"/>
      <c r="Y156" s="84"/>
      <c r="Z156" s="84"/>
      <c r="AA156" s="84"/>
      <c r="AB156" s="85"/>
      <c r="AC156" s="28">
        <f t="shared" si="28"/>
        <v>0</v>
      </c>
      <c r="AD156" s="28">
        <f t="shared" si="28"/>
        <v>0</v>
      </c>
      <c r="AE156" s="28">
        <f t="shared" si="28"/>
        <v>0</v>
      </c>
      <c r="AF156" s="28">
        <f t="shared" si="28"/>
        <v>0</v>
      </c>
      <c r="AG156" s="28">
        <f t="shared" si="28"/>
        <v>0</v>
      </c>
      <c r="AH156" s="28">
        <f>AH151+AH144+AH132+AH102+AH88+AH61+AH38+AH19+AH118</f>
        <v>0</v>
      </c>
      <c r="AI156" s="28">
        <f t="shared" si="29"/>
        <v>0</v>
      </c>
      <c r="AJ156" s="28">
        <f t="shared" si="29"/>
        <v>0</v>
      </c>
      <c r="AK156" s="28">
        <f t="shared" si="29"/>
        <v>0</v>
      </c>
      <c r="AL156" s="28">
        <f t="shared" si="29"/>
        <v>0</v>
      </c>
      <c r="AM156" s="28">
        <f t="shared" si="29"/>
        <v>0</v>
      </c>
      <c r="AN156" s="28">
        <f t="shared" si="29"/>
        <v>0</v>
      </c>
    </row>
    <row r="157" spans="4:40" ht="23.1" customHeight="1" x14ac:dyDescent="0.2">
      <c r="D157" s="108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  <c r="Q157" s="110"/>
      <c r="R157" s="78" t="s">
        <v>3</v>
      </c>
      <c r="S157" s="79"/>
      <c r="T157" s="79"/>
      <c r="U157" s="79"/>
      <c r="V157" s="79"/>
      <c r="W157" s="79"/>
      <c r="X157" s="79"/>
      <c r="Y157" s="79"/>
      <c r="Z157" s="79"/>
      <c r="AA157" s="79"/>
      <c r="AB157" s="80"/>
      <c r="AC157" s="27">
        <f>IFERROR((AC156*1/AC155),"---")</f>
        <v>0</v>
      </c>
      <c r="AD157" s="27">
        <f>IFERROR((AD156*1/AD155),"---")</f>
        <v>0</v>
      </c>
      <c r="AE157" s="27">
        <f t="shared" ref="AE157:AN157" si="30">IFERROR((AE156*1/AE155),"---")</f>
        <v>0</v>
      </c>
      <c r="AF157" s="27">
        <f t="shared" si="30"/>
        <v>0</v>
      </c>
      <c r="AG157" s="27">
        <f t="shared" si="30"/>
        <v>0</v>
      </c>
      <c r="AH157" s="27">
        <f t="shared" si="30"/>
        <v>0</v>
      </c>
      <c r="AI157" s="27">
        <f t="shared" si="30"/>
        <v>0</v>
      </c>
      <c r="AJ157" s="27">
        <f t="shared" si="30"/>
        <v>0</v>
      </c>
      <c r="AK157" s="27">
        <f t="shared" si="30"/>
        <v>0</v>
      </c>
      <c r="AL157" s="27">
        <f t="shared" si="30"/>
        <v>0</v>
      </c>
      <c r="AM157" s="27">
        <f t="shared" si="30"/>
        <v>0</v>
      </c>
      <c r="AN157" s="27">
        <f t="shared" si="30"/>
        <v>0</v>
      </c>
    </row>
    <row r="158" spans="4:40" s="10" customFormat="1" ht="23.1" customHeight="1" x14ac:dyDescent="0.2">
      <c r="D158" s="111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3"/>
      <c r="R158" s="89" t="s">
        <v>42</v>
      </c>
      <c r="S158" s="89"/>
      <c r="T158" s="89"/>
      <c r="U158" s="89"/>
      <c r="V158" s="89"/>
      <c r="W158" s="89"/>
      <c r="X158" s="89"/>
      <c r="Y158" s="89"/>
      <c r="Z158" s="89"/>
      <c r="AA158" s="89"/>
      <c r="AB158" s="89"/>
      <c r="AC158" s="76">
        <f>AVERAGE(AC157:AN157)</f>
        <v>0</v>
      </c>
      <c r="AD158" s="76"/>
      <c r="AE158" s="76"/>
      <c r="AF158" s="76"/>
      <c r="AG158" s="76"/>
      <c r="AH158" s="76"/>
      <c r="AI158" s="76"/>
      <c r="AJ158" s="76"/>
      <c r="AK158" s="76"/>
      <c r="AL158" s="76"/>
      <c r="AM158" s="76"/>
      <c r="AN158" s="76"/>
    </row>
    <row r="159" spans="4:40" s="10" customFormat="1" ht="5.0999999999999996" customHeight="1" x14ac:dyDescent="0.2">
      <c r="D159" s="7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</row>
    <row r="160" spans="4:40" s="10" customFormat="1" ht="23.1" customHeight="1" x14ac:dyDescent="0.2">
      <c r="D160" s="7"/>
      <c r="E160" s="9"/>
      <c r="F160" s="9"/>
      <c r="G160" s="9"/>
      <c r="H160" s="9"/>
      <c r="I160" s="104" t="s">
        <v>46</v>
      </c>
      <c r="J160" s="104"/>
      <c r="K160" s="104"/>
      <c r="L160" s="104"/>
      <c r="M160" s="104"/>
      <c r="N160" s="104"/>
      <c r="O160" s="104"/>
      <c r="P160" s="104"/>
      <c r="Q160" s="104"/>
      <c r="R160" s="104"/>
      <c r="S160" s="104"/>
      <c r="T160" s="9"/>
      <c r="U160" s="9"/>
      <c r="V160" s="9"/>
      <c r="W160" s="9"/>
      <c r="X160" s="104" t="s">
        <v>47</v>
      </c>
      <c r="Y160" s="104"/>
      <c r="Z160" s="104"/>
      <c r="AA160" s="104"/>
      <c r="AB160" s="104"/>
      <c r="AC160" s="104"/>
      <c r="AD160" s="104"/>
      <c r="AE160" s="104"/>
      <c r="AF160" s="104"/>
      <c r="AG160" s="104"/>
      <c r="AH160" s="104"/>
      <c r="AI160" s="9"/>
      <c r="AJ160" s="9"/>
      <c r="AK160" s="9"/>
      <c r="AL160" s="9"/>
      <c r="AM160" s="9"/>
      <c r="AN160" s="9"/>
    </row>
    <row r="161" spans="4:40" s="10" customFormat="1" ht="79.5" customHeight="1" x14ac:dyDescent="0.2">
      <c r="D161" s="7"/>
      <c r="E161" s="9"/>
      <c r="F161" s="9"/>
      <c r="G161" s="9"/>
      <c r="H161" s="9"/>
      <c r="I161" s="104"/>
      <c r="J161" s="104"/>
      <c r="K161" s="104"/>
      <c r="L161" s="104"/>
      <c r="M161" s="104"/>
      <c r="N161" s="104"/>
      <c r="O161" s="104"/>
      <c r="P161" s="104"/>
      <c r="Q161" s="104"/>
      <c r="R161" s="104"/>
      <c r="S161" s="104"/>
      <c r="T161" s="9"/>
      <c r="U161" s="9"/>
      <c r="V161" s="9"/>
      <c r="W161" s="9"/>
      <c r="X161" s="104"/>
      <c r="Y161" s="104"/>
      <c r="Z161" s="104"/>
      <c r="AA161" s="104"/>
      <c r="AB161" s="104"/>
      <c r="AC161" s="104"/>
      <c r="AD161" s="104"/>
      <c r="AE161" s="104"/>
      <c r="AF161" s="104"/>
      <c r="AG161" s="104"/>
      <c r="AH161" s="104"/>
      <c r="AI161" s="9"/>
      <c r="AJ161" s="9"/>
      <c r="AK161" s="9"/>
      <c r="AL161" s="9"/>
      <c r="AM161" s="9"/>
      <c r="AN161" s="9"/>
    </row>
    <row r="162" spans="4:40" x14ac:dyDescent="0.2">
      <c r="I162" s="102" t="s">
        <v>61</v>
      </c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20"/>
      <c r="U162" s="20"/>
      <c r="V162" s="20"/>
      <c r="W162" s="20"/>
      <c r="X162" s="20"/>
      <c r="Y162" s="102" t="s">
        <v>104</v>
      </c>
      <c r="Z162" s="102"/>
      <c r="AA162" s="102"/>
      <c r="AB162" s="102"/>
      <c r="AC162" s="102"/>
      <c r="AD162" s="102"/>
      <c r="AE162" s="102"/>
      <c r="AF162" s="102"/>
      <c r="AG162" s="102"/>
      <c r="AH162" s="102"/>
    </row>
    <row r="163" spans="4:40" x14ac:dyDescent="0.2">
      <c r="I163" s="103" t="s">
        <v>44</v>
      </c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Y163" s="103" t="s">
        <v>45</v>
      </c>
      <c r="Z163" s="103"/>
      <c r="AA163" s="103"/>
      <c r="AB163" s="103"/>
      <c r="AC163" s="103"/>
      <c r="AD163" s="103"/>
      <c r="AE163" s="103"/>
      <c r="AF163" s="103"/>
      <c r="AG163" s="103"/>
      <c r="AH163" s="103"/>
    </row>
  </sheetData>
  <protectedRanges>
    <protectedRange password="CC69" sqref="AC101:AN102 AC143:AN144 AC37:AN38 AC155:AN156 AC18:AN19 AC60:AN61 AC150:AN151 AC87:AN88" name="Rango1"/>
    <protectedRange password="CC69" sqref="AC157:AN158 AC20:AN20 AC39:AN39 AC89:AN90 AC145:AN146 AC103:AN104 AC152:AN153 AC62:AN62" name="Rango1_1"/>
    <protectedRange password="CC69" sqref="AC117:AN118 AC131:AN132" name="Rango1_5"/>
    <protectedRange password="CC69" sqref="AC119:AN120 AC133:AN134" name="Rango1_1_4"/>
  </protectedRanges>
  <mergeCells count="412">
    <mergeCell ref="W85:Y86"/>
    <mergeCell ref="Z85:Z86"/>
    <mergeCell ref="AA85:AA86"/>
    <mergeCell ref="AB67:AB68"/>
    <mergeCell ref="W83:Y84"/>
    <mergeCell ref="Z83:Z84"/>
    <mergeCell ref="AA69:AA70"/>
    <mergeCell ref="AB71:AB72"/>
    <mergeCell ref="AA71:AA72"/>
    <mergeCell ref="R23:V24"/>
    <mergeCell ref="W23:Y24"/>
    <mergeCell ref="AA27:AA28"/>
    <mergeCell ref="AB25:AB26"/>
    <mergeCell ref="E27:Q28"/>
    <mergeCell ref="W8:Y9"/>
    <mergeCell ref="D10:D11"/>
    <mergeCell ref="E10:Q11"/>
    <mergeCell ref="R10:V11"/>
    <mergeCell ref="W10:Y11"/>
    <mergeCell ref="Z10:Z11"/>
    <mergeCell ref="AA10:AA11"/>
    <mergeCell ref="AB10:AB11"/>
    <mergeCell ref="W27:Y28"/>
    <mergeCell ref="AB14:AB15"/>
    <mergeCell ref="R119:AB119"/>
    <mergeCell ref="R120:AB120"/>
    <mergeCell ref="AC120:AN120"/>
    <mergeCell ref="D113:D114"/>
    <mergeCell ref="E113:Q114"/>
    <mergeCell ref="R113:V114"/>
    <mergeCell ref="W113:Y114"/>
    <mergeCell ref="Z113:Z114"/>
    <mergeCell ref="AA113:AA114"/>
    <mergeCell ref="AB113:AB114"/>
    <mergeCell ref="D115:D116"/>
    <mergeCell ref="E115:Q116"/>
    <mergeCell ref="R115:V116"/>
    <mergeCell ref="W115:Y116"/>
    <mergeCell ref="Z115:Z116"/>
    <mergeCell ref="AA115:AA116"/>
    <mergeCell ref="AB115:AB116"/>
    <mergeCell ref="R117:AB117"/>
    <mergeCell ref="R118:AB118"/>
    <mergeCell ref="AC134:AN134"/>
    <mergeCell ref="R131:AB131"/>
    <mergeCell ref="R132:AB132"/>
    <mergeCell ref="D129:D130"/>
    <mergeCell ref="E129:Q130"/>
    <mergeCell ref="R129:V130"/>
    <mergeCell ref="W129:Y130"/>
    <mergeCell ref="Z129:Z130"/>
    <mergeCell ref="AA129:AA130"/>
    <mergeCell ref="AB129:AB130"/>
    <mergeCell ref="R134:AB134"/>
    <mergeCell ref="R133:AB133"/>
    <mergeCell ref="D111:D112"/>
    <mergeCell ref="E111:Q112"/>
    <mergeCell ref="R111:V112"/>
    <mergeCell ref="W111:Y112"/>
    <mergeCell ref="Z111:Z112"/>
    <mergeCell ref="AA111:AA112"/>
    <mergeCell ref="AB111:AB112"/>
    <mergeCell ref="R109:V110"/>
    <mergeCell ref="W109:Y110"/>
    <mergeCell ref="I163:S163"/>
    <mergeCell ref="Y162:AH162"/>
    <mergeCell ref="Y163:AH163"/>
    <mergeCell ref="I161:S161"/>
    <mergeCell ref="X161:AH161"/>
    <mergeCell ref="I160:S160"/>
    <mergeCell ref="X160:AH160"/>
    <mergeCell ref="R145:AB145"/>
    <mergeCell ref="R157:AB157"/>
    <mergeCell ref="D155:Q158"/>
    <mergeCell ref="R158:AB158"/>
    <mergeCell ref="D150:Q152"/>
    <mergeCell ref="R150:AB150"/>
    <mergeCell ref="R151:AB151"/>
    <mergeCell ref="R155:AB155"/>
    <mergeCell ref="R156:AB156"/>
    <mergeCell ref="AB148:AB149"/>
    <mergeCell ref="R148:V149"/>
    <mergeCell ref="W148:Y149"/>
    <mergeCell ref="R152:AB152"/>
    <mergeCell ref="D148:D149"/>
    <mergeCell ref="E148:Q149"/>
    <mergeCell ref="Z148:Z149"/>
    <mergeCell ref="AC158:AN158"/>
    <mergeCell ref="D127:D128"/>
    <mergeCell ref="E127:Q128"/>
    <mergeCell ref="R127:V128"/>
    <mergeCell ref="W127:Y128"/>
    <mergeCell ref="Z127:Z128"/>
    <mergeCell ref="AA127:AA128"/>
    <mergeCell ref="I162:S162"/>
    <mergeCell ref="AB127:AB128"/>
    <mergeCell ref="E141:Q142"/>
    <mergeCell ref="D137:D138"/>
    <mergeCell ref="AB139:AB140"/>
    <mergeCell ref="D141:D142"/>
    <mergeCell ref="E139:Q140"/>
    <mergeCell ref="R139:V140"/>
    <mergeCell ref="W139:Y140"/>
    <mergeCell ref="Z139:Z140"/>
    <mergeCell ref="AA139:AA140"/>
    <mergeCell ref="Z137:Z138"/>
    <mergeCell ref="AA137:AA138"/>
    <mergeCell ref="R137:V138"/>
    <mergeCell ref="W137:Y138"/>
    <mergeCell ref="R141:V142"/>
    <mergeCell ref="W141:Y142"/>
    <mergeCell ref="Z141:Z142"/>
    <mergeCell ref="D31:D32"/>
    <mergeCell ref="E31:Q32"/>
    <mergeCell ref="D44:D45"/>
    <mergeCell ref="D42:D43"/>
    <mergeCell ref="D41:AN41"/>
    <mergeCell ref="AB44:AB45"/>
    <mergeCell ref="D35:D36"/>
    <mergeCell ref="E35:Q36"/>
    <mergeCell ref="Z44:Z45"/>
    <mergeCell ref="R44:V45"/>
    <mergeCell ref="W44:Y45"/>
    <mergeCell ref="E33:Q34"/>
    <mergeCell ref="W31:Y32"/>
    <mergeCell ref="AA42:AA43"/>
    <mergeCell ref="W42:Y43"/>
    <mergeCell ref="R42:V43"/>
    <mergeCell ref="Z33:Z34"/>
    <mergeCell ref="R35:V36"/>
    <mergeCell ref="AB35:AB36"/>
    <mergeCell ref="AA33:AA34"/>
    <mergeCell ref="D37:Q39"/>
    <mergeCell ref="D33:D34"/>
    <mergeCell ref="Z35:Z36"/>
    <mergeCell ref="AA35:AA36"/>
    <mergeCell ref="E67:Q68"/>
    <mergeCell ref="E42:Q43"/>
    <mergeCell ref="AA44:AA45"/>
    <mergeCell ref="D48:D49"/>
    <mergeCell ref="E44:Q45"/>
    <mergeCell ref="D46:D47"/>
    <mergeCell ref="D50:D51"/>
    <mergeCell ref="D75:D76"/>
    <mergeCell ref="D73:D74"/>
    <mergeCell ref="D71:D72"/>
    <mergeCell ref="E50:Q51"/>
    <mergeCell ref="E71:Q72"/>
    <mergeCell ref="R71:V72"/>
    <mergeCell ref="E48:Q49"/>
    <mergeCell ref="R48:V49"/>
    <mergeCell ref="W48:Y49"/>
    <mergeCell ref="Z48:Z49"/>
    <mergeCell ref="AA48:AA49"/>
    <mergeCell ref="AA56:AA57"/>
    <mergeCell ref="E73:Q74"/>
    <mergeCell ref="W81:Y82"/>
    <mergeCell ref="D83:D84"/>
    <mergeCell ref="Z75:Z76"/>
    <mergeCell ref="Z79:Z80"/>
    <mergeCell ref="E95:Q96"/>
    <mergeCell ref="AB95:AB96"/>
    <mergeCell ref="W97:Y98"/>
    <mergeCell ref="D5:D6"/>
    <mergeCell ref="E5:Q6"/>
    <mergeCell ref="E8:Q9"/>
    <mergeCell ref="Z14:Z15"/>
    <mergeCell ref="R18:AB18"/>
    <mergeCell ref="D27:D28"/>
    <mergeCell ref="R65:V66"/>
    <mergeCell ref="W65:Y66"/>
    <mergeCell ref="Z71:Z72"/>
    <mergeCell ref="Z69:Z70"/>
    <mergeCell ref="E46:Q47"/>
    <mergeCell ref="R46:V47"/>
    <mergeCell ref="W46:Y47"/>
    <mergeCell ref="Z46:Z47"/>
    <mergeCell ref="E65:Q66"/>
    <mergeCell ref="R58:V59"/>
    <mergeCell ref="W58:Y59"/>
    <mergeCell ref="Z125:Z126"/>
    <mergeCell ref="R103:AB103"/>
    <mergeCell ref="E75:Q76"/>
    <mergeCell ref="E81:Q82"/>
    <mergeCell ref="W99:Y100"/>
    <mergeCell ref="E93:Q94"/>
    <mergeCell ref="W93:Y94"/>
    <mergeCell ref="AA93:AA94"/>
    <mergeCell ref="Z93:Z94"/>
    <mergeCell ref="Z95:Z96"/>
    <mergeCell ref="R90:AB90"/>
    <mergeCell ref="D92:AN92"/>
    <mergeCell ref="D93:D94"/>
    <mergeCell ref="R102:AB102"/>
    <mergeCell ref="Z99:Z100"/>
    <mergeCell ref="AA99:AA100"/>
    <mergeCell ref="R101:AB101"/>
    <mergeCell ref="AA95:AA96"/>
    <mergeCell ref="AA125:AA126"/>
    <mergeCell ref="AB125:AB126"/>
    <mergeCell ref="Z109:Z110"/>
    <mergeCell ref="AA109:AA110"/>
    <mergeCell ref="AB109:AB110"/>
    <mergeCell ref="AB93:AB94"/>
    <mergeCell ref="R5:V6"/>
    <mergeCell ref="D29:D30"/>
    <mergeCell ref="W14:Y15"/>
    <mergeCell ref="E29:Q30"/>
    <mergeCell ref="R29:V30"/>
    <mergeCell ref="W29:Y30"/>
    <mergeCell ref="Z29:Z30"/>
    <mergeCell ref="R20:AB20"/>
    <mergeCell ref="D14:D15"/>
    <mergeCell ref="E14:Q15"/>
    <mergeCell ref="AB8:AB9"/>
    <mergeCell ref="AA14:AA15"/>
    <mergeCell ref="AB12:AB13"/>
    <mergeCell ref="W16:Y17"/>
    <mergeCell ref="R8:V9"/>
    <mergeCell ref="R14:V15"/>
    <mergeCell ref="W12:Y13"/>
    <mergeCell ref="Z12:Z13"/>
    <mergeCell ref="AA12:AA13"/>
    <mergeCell ref="D18:Q20"/>
    <mergeCell ref="Z5:AB5"/>
    <mergeCell ref="AA8:AA9"/>
    <mergeCell ref="Z8:Z9"/>
    <mergeCell ref="R27:V28"/>
    <mergeCell ref="R19:AB19"/>
    <mergeCell ref="AB42:AB43"/>
    <mergeCell ref="Z27:Z28"/>
    <mergeCell ref="AB97:AB98"/>
    <mergeCell ref="W71:Y72"/>
    <mergeCell ref="R73:V74"/>
    <mergeCell ref="AA79:AA80"/>
    <mergeCell ref="R75:V76"/>
    <mergeCell ref="R89:AB89"/>
    <mergeCell ref="W73:Y74"/>
    <mergeCell ref="AA73:AA74"/>
    <mergeCell ref="Z73:Z74"/>
    <mergeCell ref="W77:Y78"/>
    <mergeCell ref="AB81:AB82"/>
    <mergeCell ref="R56:V57"/>
    <mergeCell ref="W56:Y57"/>
    <mergeCell ref="Z56:Z57"/>
    <mergeCell ref="AA46:AA47"/>
    <mergeCell ref="AB85:AB86"/>
    <mergeCell ref="AB27:AB28"/>
    <mergeCell ref="AB79:AB80"/>
    <mergeCell ref="R95:V96"/>
    <mergeCell ref="AB75:AB76"/>
    <mergeCell ref="AB83:AB84"/>
    <mergeCell ref="D7:AN7"/>
    <mergeCell ref="Z16:Z17"/>
    <mergeCell ref="AA16:AA17"/>
    <mergeCell ref="D16:D17"/>
    <mergeCell ref="E16:Q17"/>
    <mergeCell ref="AB16:AB17"/>
    <mergeCell ref="D8:D9"/>
    <mergeCell ref="D12:D13"/>
    <mergeCell ref="E12:Q13"/>
    <mergeCell ref="R12:V13"/>
    <mergeCell ref="R16:V17"/>
    <mergeCell ref="AA29:AA30"/>
    <mergeCell ref="AB29:AB30"/>
    <mergeCell ref="Z42:Z43"/>
    <mergeCell ref="W35:Y36"/>
    <mergeCell ref="R37:AB37"/>
    <mergeCell ref="R33:V34"/>
    <mergeCell ref="W33:Y34"/>
    <mergeCell ref="R50:V51"/>
    <mergeCell ref="W50:Y51"/>
    <mergeCell ref="Z50:Z51"/>
    <mergeCell ref="AA50:AA51"/>
    <mergeCell ref="AB50:AB51"/>
    <mergeCell ref="AB31:AB32"/>
    <mergeCell ref="R31:V32"/>
    <mergeCell ref="R39:AB39"/>
    <mergeCell ref="AB46:AB47"/>
    <mergeCell ref="AB48:AB49"/>
    <mergeCell ref="AA65:AA66"/>
    <mergeCell ref="AA52:AA53"/>
    <mergeCell ref="AB69:AB70"/>
    <mergeCell ref="R67:V68"/>
    <mergeCell ref="R38:AB38"/>
    <mergeCell ref="Z31:Z32"/>
    <mergeCell ref="AA31:AA32"/>
    <mergeCell ref="AB33:AB34"/>
    <mergeCell ref="W67:Y68"/>
    <mergeCell ref="W69:Y70"/>
    <mergeCell ref="R69:V70"/>
    <mergeCell ref="AB56:AB57"/>
    <mergeCell ref="D108:AN108"/>
    <mergeCell ref="D109:D110"/>
    <mergeCell ref="E109:Q110"/>
    <mergeCell ref="AA81:AA82"/>
    <mergeCell ref="R104:AB104"/>
    <mergeCell ref="W75:Y76"/>
    <mergeCell ref="AB73:AB74"/>
    <mergeCell ref="D122:AN122"/>
    <mergeCell ref="D123:D124"/>
    <mergeCell ref="E123:Q124"/>
    <mergeCell ref="R123:V124"/>
    <mergeCell ref="W123:Y124"/>
    <mergeCell ref="AA97:AA98"/>
    <mergeCell ref="E97:Q98"/>
    <mergeCell ref="D95:D96"/>
    <mergeCell ref="E83:Q84"/>
    <mergeCell ref="AA75:AA76"/>
    <mergeCell ref="R83:V84"/>
    <mergeCell ref="W95:Y96"/>
    <mergeCell ref="R93:V94"/>
    <mergeCell ref="R88:AB88"/>
    <mergeCell ref="R87:AB87"/>
    <mergeCell ref="Z77:Z78"/>
    <mergeCell ref="R81:V82"/>
    <mergeCell ref="D139:D140"/>
    <mergeCell ref="Z97:Z98"/>
    <mergeCell ref="AA83:AA84"/>
    <mergeCell ref="AC104:AN104"/>
    <mergeCell ref="AC90:AN90"/>
    <mergeCell ref="AA148:AA149"/>
    <mergeCell ref="R153:AB153"/>
    <mergeCell ref="R143:AB143"/>
    <mergeCell ref="D147:AN147"/>
    <mergeCell ref="R144:AB144"/>
    <mergeCell ref="D143:Q145"/>
    <mergeCell ref="Z123:Z124"/>
    <mergeCell ref="AA141:AA142"/>
    <mergeCell ref="AB141:AB142"/>
    <mergeCell ref="E137:Q138"/>
    <mergeCell ref="R97:V98"/>
    <mergeCell ref="AB137:AB138"/>
    <mergeCell ref="D136:AN136"/>
    <mergeCell ref="D125:D126"/>
    <mergeCell ref="E125:Q126"/>
    <mergeCell ref="R125:V126"/>
    <mergeCell ref="W125:Y126"/>
    <mergeCell ref="AB99:AB100"/>
    <mergeCell ref="AB123:AB124"/>
    <mergeCell ref="R62:AB62"/>
    <mergeCell ref="Z65:Z66"/>
    <mergeCell ref="D54:D55"/>
    <mergeCell ref="E54:Q55"/>
    <mergeCell ref="R54:V55"/>
    <mergeCell ref="W54:Y55"/>
    <mergeCell ref="Z54:Z55"/>
    <mergeCell ref="D52:D53"/>
    <mergeCell ref="D65:D66"/>
    <mergeCell ref="D64:AN64"/>
    <mergeCell ref="AB65:AB66"/>
    <mergeCell ref="Z52:Z53"/>
    <mergeCell ref="R61:AB61"/>
    <mergeCell ref="R52:V53"/>
    <mergeCell ref="Z58:Z59"/>
    <mergeCell ref="AB58:AB59"/>
    <mergeCell ref="R60:AB60"/>
    <mergeCell ref="AA58:AA59"/>
    <mergeCell ref="W52:Y53"/>
    <mergeCell ref="AA54:AA55"/>
    <mergeCell ref="AB54:AB55"/>
    <mergeCell ref="D56:D57"/>
    <mergeCell ref="E56:Q57"/>
    <mergeCell ref="AB52:AB53"/>
    <mergeCell ref="W5:Y6"/>
    <mergeCell ref="AE5:AN5"/>
    <mergeCell ref="AC5:AD5"/>
    <mergeCell ref="AC153:AN153"/>
    <mergeCell ref="D99:D100"/>
    <mergeCell ref="E99:Q100"/>
    <mergeCell ref="R99:V100"/>
    <mergeCell ref="D81:D82"/>
    <mergeCell ref="D97:D98"/>
    <mergeCell ref="AB77:AB78"/>
    <mergeCell ref="Z81:Z82"/>
    <mergeCell ref="D77:D78"/>
    <mergeCell ref="E77:Q78"/>
    <mergeCell ref="R77:V78"/>
    <mergeCell ref="E79:Q80"/>
    <mergeCell ref="R79:V80"/>
    <mergeCell ref="AA77:AA78"/>
    <mergeCell ref="D79:D80"/>
    <mergeCell ref="W79:Y80"/>
    <mergeCell ref="D85:D86"/>
    <mergeCell ref="E85:Q86"/>
    <mergeCell ref="R85:V86"/>
    <mergeCell ref="AA123:AA124"/>
    <mergeCell ref="E52:Q53"/>
    <mergeCell ref="D1:H4"/>
    <mergeCell ref="I1:AG4"/>
    <mergeCell ref="AH1:AN2"/>
    <mergeCell ref="AH3:AN3"/>
    <mergeCell ref="AH4:AN4"/>
    <mergeCell ref="D67:D68"/>
    <mergeCell ref="D69:D70"/>
    <mergeCell ref="D22:AN22"/>
    <mergeCell ref="AB23:AB24"/>
    <mergeCell ref="AA23:AA24"/>
    <mergeCell ref="Z23:Z24"/>
    <mergeCell ref="E23:Q24"/>
    <mergeCell ref="D23:D24"/>
    <mergeCell ref="AA25:AA26"/>
    <mergeCell ref="D25:D26"/>
    <mergeCell ref="E25:Q26"/>
    <mergeCell ref="Z25:Z26"/>
    <mergeCell ref="R25:V26"/>
    <mergeCell ref="W25:Y26"/>
    <mergeCell ref="E69:Q70"/>
    <mergeCell ref="E58:Q59"/>
    <mergeCell ref="Z67:Z68"/>
    <mergeCell ref="D58:D59"/>
    <mergeCell ref="AA67:AA68"/>
  </mergeCells>
  <pageMargins left="0.35433070866141736" right="0.31496062992125984" top="0.35433070866141736" bottom="0.35433070866141736" header="0" footer="0"/>
  <pageSetup scale="52" orientation="landscape" r:id="rId1"/>
  <rowBreaks count="3" manualBreakCount="3">
    <brk id="40" min="3" max="39" man="1"/>
    <brk id="76" min="3" max="39" man="1"/>
    <brk id="126" min="3" max="3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EA126E6307B84F8FE27780708ECD5B" ma:contentTypeVersion="0" ma:contentTypeDescription="Crear nuevo documento." ma:contentTypeScope="" ma:versionID="28f331eb2fef8df98236a636c7f4046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bba8a198e9bb40c3eeca6d0bd41257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BEAA70-2C96-470B-848F-CCD953299444}">
  <ds:schemaRefs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0899A86-79E2-40CC-BC37-AEDF4EDB40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85B8D7B-24AC-4C07-8DFF-718394593D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 de Trabajo SST</vt:lpstr>
      <vt:lpstr>'Plan de Trabajo SST'!Área_de_impresión</vt:lpstr>
      <vt:lpstr>'Plan de Trabajo SST'!Títulos_a_imprimir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Fernanda Silva</dc:creator>
  <cp:lastModifiedBy>Paola Mattos B</cp:lastModifiedBy>
  <cp:lastPrinted>2022-05-10T20:09:33Z</cp:lastPrinted>
  <dcterms:created xsi:type="dcterms:W3CDTF">2015-01-02T22:31:05Z</dcterms:created>
  <dcterms:modified xsi:type="dcterms:W3CDTF">2026-01-28T16:33:08Z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0x01010086EA126E6307B84F8FE27780708ECD5B</vt:lpwstr>
  </property>
</Properties>
</file>